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kristinamig\Documents\Marketingas\Projektai\2022 kepimo akademija\"/>
    </mc:Choice>
  </mc:AlternateContent>
  <xr:revisionPtr revIDLastSave="0" documentId="8_{E9BC3F4C-F8C4-4989-A53E-AB5C9CB992AE}" xr6:coauthVersionLast="47" xr6:coauthVersionMax="47" xr10:uidLastSave="{00000000-0000-0000-0000-000000000000}"/>
  <bookViews>
    <workbookView xWindow="45" yWindow="45" windowWidth="28755" windowHeight="15555" xr2:uid="{00000000-000D-0000-FFFF-FFFF00000000}"/>
  </bookViews>
  <sheets>
    <sheet name="Media planas" sheetId="28" r:id="rId1"/>
    <sheet name="Sheet4" sheetId="21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bud5" localSheetId="0">[1]Bendras!#REF!</definedName>
    <definedName name="_bud5">[1]Bendras!#REF!</definedName>
    <definedName name="_xlnm._FilterDatabase" localSheetId="0" hidden="1">'Media planas'!$G$129:$L$129</definedName>
    <definedName name="_grp1" localSheetId="0">'[2]Media Plan'!#REF!</definedName>
    <definedName name="_grp1">'[2]Media Plan'!#REF!</definedName>
    <definedName name="_grp2" localSheetId="0">#REF!</definedName>
    <definedName name="_grp2">#REF!</definedName>
    <definedName name="_grp3" localSheetId="0">'[2]Media Plan'!#REF!</definedName>
    <definedName name="_grp3">'[2]Media Plan'!#REF!</definedName>
    <definedName name="_grp4" localSheetId="0">#REF!</definedName>
    <definedName name="_grp4">#REF!</definedName>
    <definedName name="_grp5" localSheetId="0">[1]Bendras!#REF!</definedName>
    <definedName name="_grp5">[1]Bendras!#REF!</definedName>
    <definedName name="_qf1" localSheetId="0">#REF!</definedName>
    <definedName name="_qf1">#REF!</definedName>
    <definedName name="_qf2" localSheetId="0">#REF!</definedName>
    <definedName name="_qf2">#REF!</definedName>
    <definedName name="_qf3" localSheetId="0">#REF!</definedName>
    <definedName name="_qf3">#REF!</definedName>
    <definedName name="_qf4" localSheetId="0">#REF!</definedName>
    <definedName name="_qf4">#REF!</definedName>
    <definedName name="_qty1" localSheetId="0">'[2]Media Plan'!#REF!</definedName>
    <definedName name="_qty1">'[2]Media Plan'!#REF!</definedName>
    <definedName name="_qty2" localSheetId="0">#REF!</definedName>
    <definedName name="_qty2">#REF!</definedName>
    <definedName name="_qty3" localSheetId="0">'[2]Media Plan'!#REF!</definedName>
    <definedName name="_qty3">'[2]Media Plan'!#REF!</definedName>
    <definedName name="_qty4" localSheetId="0">'[2]Media Plan'!#REF!</definedName>
    <definedName name="_qty4">'[2]Media Plan'!#REF!</definedName>
    <definedName name="_qty5" localSheetId="0">[1]Bendras!#REF!</definedName>
    <definedName name="_qty5">[1]Bendras!#REF!</definedName>
    <definedName name="_rqf1" localSheetId="0">#REF!</definedName>
    <definedName name="_rqf1">#REF!</definedName>
    <definedName name="_rqf2" localSheetId="0">#REF!</definedName>
    <definedName name="_rqf2">#REF!</definedName>
    <definedName name="_rqf3" localSheetId="0">#REF!</definedName>
    <definedName name="_rqf3">#REF!</definedName>
    <definedName name="_rqf4" localSheetId="0">#REF!</definedName>
    <definedName name="_rqf4">#REF!</definedName>
    <definedName name="_rqf5" localSheetId="0">#REF!</definedName>
    <definedName name="_rqf5">#REF!</definedName>
    <definedName name="_rqf6" localSheetId="0">#REF!</definedName>
    <definedName name="_rqf6">#REF!</definedName>
    <definedName name="_trp1" localSheetId="0">'[2]Media Plan'!#REF!</definedName>
    <definedName name="_trp1">'[2]Media Plan'!#REF!</definedName>
    <definedName name="_trp2" localSheetId="0">#REF!</definedName>
    <definedName name="_trp2">#REF!</definedName>
    <definedName name="_trp3" localSheetId="0">'[2]Media Plan'!#REF!</definedName>
    <definedName name="_trp3">'[2]Media Plan'!#REF!</definedName>
    <definedName name="_trp4" localSheetId="0">'[2]Media Plan'!#REF!</definedName>
    <definedName name="_trp4">'[2]Media Plan'!#REF!</definedName>
    <definedName name="_trp5" localSheetId="0">[1]Bendras!#REF!</definedName>
    <definedName name="_trp5">[1]Bendras!#REF!</definedName>
    <definedName name="AddressLine1" localSheetId="0">#REF!</definedName>
    <definedName name="AddressLine1">#REF!</definedName>
    <definedName name="AddressLine2" localSheetId="0">#REF!</definedName>
    <definedName name="AddressLine2">#REF!</definedName>
    <definedName name="Administrator" localSheetId="0">#REF!</definedName>
    <definedName name="Administrator">#REF!</definedName>
    <definedName name="AmountD" localSheetId="0">#REF!</definedName>
    <definedName name="AmountD">#REF!</definedName>
    <definedName name="AmountS" localSheetId="0">#REF!</definedName>
    <definedName name="AmountS">#REF!</definedName>
    <definedName name="AppendNumb" localSheetId="0">#REF!</definedName>
    <definedName name="AppendNumb">#REF!</definedName>
    <definedName name="b" localSheetId="0">'[3]10 sek'!#REF!</definedName>
    <definedName name="b">'[3]10 sek'!#REF!</definedName>
    <definedName name="car" localSheetId="0">'[3]10 sek'!#REF!</definedName>
    <definedName name="car">'[3]10 sek'!#REF!</definedName>
    <definedName name="Client" localSheetId="0">#REF!</definedName>
    <definedName name="Client">#REF!</definedName>
    <definedName name="ClientCode" localSheetId="0">#REF!</definedName>
    <definedName name="ClientCode">#REF!</definedName>
    <definedName name="ClientName" localSheetId="0">'[4]Lauko reklama'!#REF!</definedName>
    <definedName name="ClientName">'[4]Lauko reklama'!#REF!</definedName>
    <definedName name="CommentLine" localSheetId="0">#REF!</definedName>
    <definedName name="CommentLine">#REF!</definedName>
    <definedName name="cost1" localSheetId="0">'[2]Media Plan'!#REF!</definedName>
    <definedName name="cost1">'[2]Media Plan'!#REF!</definedName>
    <definedName name="cost2" localSheetId="0">'[2]Media Plan'!#REF!</definedName>
    <definedName name="cost2">'[2]Media Plan'!#REF!</definedName>
    <definedName name="cost3" localSheetId="0">'[2]Media Plan'!#REF!</definedName>
    <definedName name="cost3">'[2]Media Plan'!#REF!</definedName>
    <definedName name="cost4" localSheetId="0">'[2]Media Plan'!#REF!</definedName>
    <definedName name="cost4">'[2]Media Plan'!#REF!</definedName>
    <definedName name="CPT" localSheetId="0">#REF!</definedName>
    <definedName name="CPT">#REF!</definedName>
    <definedName name="Customer" localSheetId="0">#REF!</definedName>
    <definedName name="Customer">#REF!</definedName>
    <definedName name="CustomerCode" localSheetId="0">#REF!</definedName>
    <definedName name="CustomerCode">#REF!</definedName>
    <definedName name="CustomerName" localSheetId="0">#REF!</definedName>
    <definedName name="CustomerName">#REF!</definedName>
    <definedName name="DefLength" localSheetId="0">'[4]Lauko reklama'!#REF!</definedName>
    <definedName name="DefLength">'[4]Lauko reklama'!#REF!</definedName>
    <definedName name="Display" localSheetId="0">#REF!</definedName>
    <definedName name="Display">#REF!</definedName>
    <definedName name="DisplayName" localSheetId="0">#REF!</definedName>
    <definedName name="DisplayName">#REF!</definedName>
    <definedName name="DocDate" localSheetId="0">#REF!</definedName>
    <definedName name="DocDate">#REF!</definedName>
    <definedName name="DocNr" localSheetId="0">'[4]Lauko reklama'!#REF!</definedName>
    <definedName name="DocNr">'[4]Lauko reklama'!#REF!</definedName>
    <definedName name="DocNumb" localSheetId="0">#REF!</definedName>
    <definedName name="DocNumb">#REF!</definedName>
    <definedName name="DocSumma" localSheetId="0">#REF!</definedName>
    <definedName name="DocSumma">#REF!</definedName>
    <definedName name="est" localSheetId="0">#REF!</definedName>
    <definedName name="est">#REF!</definedName>
    <definedName name="EST_6S_TotalWF" localSheetId="0">#REF!</definedName>
    <definedName name="EST_6S_TotalWF">#REF!</definedName>
    <definedName name="EST_BB_TotalMF" localSheetId="0">#REF!</definedName>
    <definedName name="EST_BB_TotalMF">#REF!</definedName>
    <definedName name="EST_EURexch" localSheetId="0">#REF!</definedName>
    <definedName name="EST_EURexch">#REF!</definedName>
    <definedName name="EST_LB_TotalMF" localSheetId="0">#REF!</definedName>
    <definedName name="EST_LB_TotalMF">#REF!</definedName>
    <definedName name="ESTBB_ADVOffer" localSheetId="0">#REF!</definedName>
    <definedName name="ESTBB_ADVOffer">#REF!</definedName>
    <definedName name="ESTBB_AGOffer" localSheetId="0">#REF!</definedName>
    <definedName name="ESTBB_AGOffer">#REF!</definedName>
    <definedName name="ESTLB_ADVOffer" localSheetId="0">#REF!</definedName>
    <definedName name="ESTLB_ADVOffer">#REF!</definedName>
    <definedName name="ESTLB_AGOffer" localSheetId="0">#REF!</definedName>
    <definedName name="ESTLB_AGOffer">#REF!</definedName>
    <definedName name="ESTS6_ADVOffer" localSheetId="0">#REF!</definedName>
    <definedName name="ESTS6_ADVOffer">#REF!</definedName>
    <definedName name="ESTS6_AGOffer" localSheetId="0">#REF!</definedName>
    <definedName name="ESTS6_AGOffer">#REF!</definedName>
    <definedName name="Footer" localSheetId="0">#REF!</definedName>
    <definedName name="Footer">#REF!</definedName>
    <definedName name="Friday38" localSheetId="0">#REF!</definedName>
    <definedName name="Friday38">#REF!</definedName>
    <definedName name="Friday39" localSheetId="0">#REF!</definedName>
    <definedName name="Friday39">#REF!</definedName>
    <definedName name="Friday40" localSheetId="0">#REF!</definedName>
    <definedName name="Friday40">#REF!</definedName>
    <definedName name="Friday41" localSheetId="0">#REF!</definedName>
    <definedName name="Friday41">#REF!</definedName>
    <definedName name="Friday42" localSheetId="0">#REF!</definedName>
    <definedName name="Friday42">#REF!</definedName>
    <definedName name="Friday43" localSheetId="0">#REF!</definedName>
    <definedName name="Friday43">#REF!</definedName>
    <definedName name="GoodCode" localSheetId="0">#REF!</definedName>
    <definedName name="GoodCode">#REF!</definedName>
    <definedName name="GoodCodeCol" localSheetId="0">#REF!</definedName>
    <definedName name="GoodCodeCol">#REF!</definedName>
    <definedName name="Inter_datasheet" localSheetId="0">#REF!</definedName>
    <definedName name="Inter_datasheet">#REF!</definedName>
    <definedName name="IsVatInPrice" localSheetId="0">#REF!</definedName>
    <definedName name="IsVatInPrice">#REF!</definedName>
    <definedName name="jhgkl" localSheetId="0">'Media planas'!$B$2:$M$33</definedName>
    <definedName name="LastRow" localSheetId="0">#REF!</definedName>
    <definedName name="LastRow">#REF!</definedName>
    <definedName name="Length" localSheetId="0">#REF!</definedName>
    <definedName name="Length">#REF!</definedName>
    <definedName name="LT_EURexch" localSheetId="0">[5]OOH!#REF!</definedName>
    <definedName name="LT_EURexch">[5]OOH!#REF!</definedName>
    <definedName name="LT6S_offer" localSheetId="0">[5]OOH!#REF!</definedName>
    <definedName name="LT6S_offer">[5]OOH!#REF!</definedName>
    <definedName name="LT6S_print" localSheetId="0">[5]OOH!#REF!</definedName>
    <definedName name="LT6S_print">[5]OOH!#REF!</definedName>
    <definedName name="LT6S_TotalWF" localSheetId="0">[5]OOH!#REF!</definedName>
    <definedName name="LT6S_TotalWF">[5]OOH!#REF!</definedName>
    <definedName name="LTBB_offer" localSheetId="0">[5]OOH!#REF!</definedName>
    <definedName name="LTBB_offer">[5]OOH!#REF!</definedName>
    <definedName name="LTBB_print" localSheetId="0">[5]OOH!#REF!</definedName>
    <definedName name="LTBB_print">[5]OOH!#REF!</definedName>
    <definedName name="LTBB_TotalMF" localSheetId="0">[5]OOH!#REF!</definedName>
    <definedName name="LTBB_TotalMF">[5]OOH!#REF!</definedName>
    <definedName name="LTCOL_1_T">[6]Discounts!$B$8</definedName>
    <definedName name="LTCOL_1_V">[6]Discounts!$B$9</definedName>
    <definedName name="LTCOL_2_T">[6]Discounts!$C$8</definedName>
    <definedName name="LTCOL_2_V">[6]Discounts!$C$9</definedName>
    <definedName name="LTCOL_3_T">[6]Discounts!$D$8</definedName>
    <definedName name="LTCOL_3_V">[6]Discounts!$D$9</definedName>
    <definedName name="LTCOL_4_T">[6]Discounts!$E$8</definedName>
    <definedName name="LTCOL_4_V">[6]Discounts!$E$9</definedName>
    <definedName name="LTCOL_offer" localSheetId="0">#REF!</definedName>
    <definedName name="LTCOL_offer">#REF!</definedName>
    <definedName name="LTCOL_print" localSheetId="0">#REF!</definedName>
    <definedName name="LTCOL_print">#REF!</definedName>
    <definedName name="LTCOL_RC_V">[6]Discounts!$A$9</definedName>
    <definedName name="LTCOL_TotalWF" localSheetId="0">#REF!</definedName>
    <definedName name="LTCOL_TotalWF">#REF!</definedName>
    <definedName name="LTPL_offer" localSheetId="0">[5]OOH!#REF!</definedName>
    <definedName name="LTPL_offer">[5]OOH!#REF!</definedName>
    <definedName name="LTPL_print" localSheetId="0">[5]OOH!#REF!</definedName>
    <definedName name="LTPL_print">[5]OOH!#REF!</definedName>
    <definedName name="LTPL_TotalWF" localSheetId="0">[5]OOH!#REF!</definedName>
    <definedName name="LTPL_TotalWF">[5]OOH!#REF!</definedName>
    <definedName name="LV_EURexch" localSheetId="0">#REF!</definedName>
    <definedName name="LV_EURexch">#REF!</definedName>
    <definedName name="LV_TotalMF" localSheetId="0">#REF!</definedName>
    <definedName name="LV_TotalMF">#REF!</definedName>
    <definedName name="LV_TotalWF" localSheetId="0">#REF!</definedName>
    <definedName name="LV_TotalWF">#REF!</definedName>
    <definedName name="LVBB_ADVOffer" localSheetId="0">#REF!</definedName>
    <definedName name="LVBB_ADVOffer">#REF!</definedName>
    <definedName name="LVBB_AGOffer" localSheetId="0">#REF!</definedName>
    <definedName name="LVBB_AGOffer">#REF!</definedName>
    <definedName name="LVCOL_ADVOffer" localSheetId="0">#REF!</definedName>
    <definedName name="LVCOL_ADVOffer">#REF!</definedName>
    <definedName name="LVCOL_AGOffer" localSheetId="0">#REF!</definedName>
    <definedName name="LVCOL_AGOffer">#REF!</definedName>
    <definedName name="LVCOL_TotalWF" localSheetId="0">#REF!</definedName>
    <definedName name="LVCOL_TotalWF">#REF!</definedName>
    <definedName name="MediaPlan" localSheetId="0">#REF!</definedName>
    <definedName name="MediaPlan">#REF!</definedName>
    <definedName name="MinShowCount" localSheetId="0">#REF!</definedName>
    <definedName name="MinShowCount">#REF!</definedName>
    <definedName name="Monday38" localSheetId="0">#REF!</definedName>
    <definedName name="Monday38">#REF!</definedName>
    <definedName name="Monday39" localSheetId="0">#REF!</definedName>
    <definedName name="Monday39">#REF!</definedName>
    <definedName name="Monday40" localSheetId="0">#REF!</definedName>
    <definedName name="Monday40">#REF!</definedName>
    <definedName name="Monday41" localSheetId="0">#REF!</definedName>
    <definedName name="Monday41">#REF!</definedName>
    <definedName name="Monday42" localSheetId="0">#REF!</definedName>
    <definedName name="Monday42">#REF!</definedName>
    <definedName name="Monday43" localSheetId="0">#REF!</definedName>
    <definedName name="Monday43">#REF!</definedName>
    <definedName name="ndfdsjhf" localSheetId="0">'Media planas'!$B$2:$M$28</definedName>
    <definedName name="OnePlusOne_datasheet" localSheetId="0">#REF!</definedName>
    <definedName name="OnePlusOne_datasheet">#REF!</definedName>
    <definedName name="OTSByDoc" localSheetId="0">#REF!</definedName>
    <definedName name="OTSByDoc">#REF!</definedName>
    <definedName name="OTSD" localSheetId="0">#REF!</definedName>
    <definedName name="OTSD">#REF!</definedName>
    <definedName name="OTSS" localSheetId="0">#REF!</definedName>
    <definedName name="OTSS">#REF!</definedName>
    <definedName name="PriceD" localSheetId="0">'[4]Lauko reklama'!#REF!</definedName>
    <definedName name="PriceD">'[4]Lauko reklama'!#REF!</definedName>
    <definedName name="PriceS" localSheetId="0">'[4]Lauko reklama'!#REF!</definedName>
    <definedName name="PriceS">'[4]Lauko reklama'!#REF!</definedName>
    <definedName name="PriceTypeCode" localSheetId="0">'[4]Lauko reklama'!#REF!</definedName>
    <definedName name="PriceTypeCode">'[4]Lauko reklama'!#REF!</definedName>
    <definedName name="Prindiala" localSheetId="0">'Media planas'!$B$2:$M$25</definedName>
    <definedName name="_xlnm.Print_Area" localSheetId="0">'Media planas'!$B$1:$Q$28</definedName>
    <definedName name="PRSDiscount" localSheetId="0">#REF!</definedName>
    <definedName name="PRSDiscount">#REF!</definedName>
    <definedName name="PRSFDiscount" localSheetId="0">#REF!</definedName>
    <definedName name="PRSFDiscount">#REF!</definedName>
    <definedName name="rcost1" localSheetId="0">#REF!</definedName>
    <definedName name="rcost1">#REF!</definedName>
    <definedName name="rcost2" localSheetId="0">#REF!</definedName>
    <definedName name="rcost2">#REF!</definedName>
    <definedName name="rcost3" localSheetId="0">#REF!</definedName>
    <definedName name="rcost3">#REF!</definedName>
    <definedName name="rcost4" localSheetId="0">#REF!</definedName>
    <definedName name="rcost4">#REF!</definedName>
    <definedName name="rcost5" localSheetId="0">#REF!</definedName>
    <definedName name="rcost5">#REF!</definedName>
    <definedName name="rcost6" localSheetId="0">#REF!</definedName>
    <definedName name="rcost6">#REF!</definedName>
    <definedName name="rcost7" localSheetId="0">#REF!</definedName>
    <definedName name="rcost7">#REF!</definedName>
    <definedName name="rcost8" localSheetId="0">#REF!</definedName>
    <definedName name="rcost8">#REF!</definedName>
    <definedName name="rgrp1" localSheetId="0">#REF!</definedName>
    <definedName name="rgrp1">#REF!</definedName>
    <definedName name="rgrp2" localSheetId="0">#REF!</definedName>
    <definedName name="rgrp2">#REF!</definedName>
    <definedName name="rgrp3" localSheetId="0">#REF!</definedName>
    <definedName name="rgrp3">#REF!</definedName>
    <definedName name="rgrp4" localSheetId="0">#REF!</definedName>
    <definedName name="rgrp4">#REF!</definedName>
    <definedName name="rgrp5" localSheetId="0">#REF!</definedName>
    <definedName name="rgrp5">#REF!</definedName>
    <definedName name="rgrp6" localSheetId="0">#REF!</definedName>
    <definedName name="rgrp6">#REF!</definedName>
    <definedName name="rgrp7" localSheetId="0">#REF!</definedName>
    <definedName name="rgrp7">#REF!</definedName>
    <definedName name="rgrp8" localSheetId="0">#REF!</definedName>
    <definedName name="rgrp8">#REF!</definedName>
    <definedName name="rqty1" localSheetId="0">#REF!</definedName>
    <definedName name="rqty1">#REF!</definedName>
    <definedName name="rqty2" localSheetId="0">#REF!</definedName>
    <definedName name="rqty2">#REF!</definedName>
    <definedName name="rqty3" localSheetId="0">#REF!</definedName>
    <definedName name="rqty3">#REF!</definedName>
    <definedName name="rqty4" localSheetId="0">#REF!</definedName>
    <definedName name="rqty4">#REF!</definedName>
    <definedName name="rqty5" localSheetId="0">#REF!</definedName>
    <definedName name="rqty5">#REF!</definedName>
    <definedName name="rqty6" localSheetId="0">#REF!</definedName>
    <definedName name="rqty6">#REF!</definedName>
    <definedName name="rqty7" localSheetId="0">#REF!</definedName>
    <definedName name="rqty7">#REF!</definedName>
    <definedName name="rqty8" localSheetId="0">#REF!</definedName>
    <definedName name="rqty8">#REF!</definedName>
    <definedName name="rtrp1" localSheetId="0">#REF!</definedName>
    <definedName name="rtrp1">#REF!</definedName>
    <definedName name="rtrp2" localSheetId="0">#REF!</definedName>
    <definedName name="rtrp2">#REF!</definedName>
    <definedName name="rtrp3" localSheetId="0">#REF!</definedName>
    <definedName name="rtrp3">#REF!</definedName>
    <definedName name="rtrp4" localSheetId="0">#REF!</definedName>
    <definedName name="rtrp4">#REF!</definedName>
    <definedName name="rtrp5" localSheetId="0">#REF!</definedName>
    <definedName name="rtrp5">#REF!</definedName>
    <definedName name="rtrp6" localSheetId="0">#REF!</definedName>
    <definedName name="rtrp6">#REF!</definedName>
    <definedName name="rtrp7" localSheetId="0">#REF!</definedName>
    <definedName name="rtrp7">#REF!</definedName>
    <definedName name="rtrp8" localSheetId="0">#REF!</definedName>
    <definedName name="rtrp8">#REF!</definedName>
    <definedName name="rwbud1" localSheetId="0">#REF!</definedName>
    <definedName name="rwbud1">#REF!</definedName>
    <definedName name="rwbud2" localSheetId="0">#REF!</definedName>
    <definedName name="rwbud2">#REF!</definedName>
    <definedName name="rwbud3" localSheetId="0">#REF!</definedName>
    <definedName name="rwbud3">#REF!</definedName>
    <definedName name="rwbud4" localSheetId="0">#REF!</definedName>
    <definedName name="rwbud4">#REF!</definedName>
    <definedName name="rwbud5" localSheetId="0">#REF!</definedName>
    <definedName name="rwbud5">#REF!</definedName>
    <definedName name="rwgrp1" localSheetId="0">#REF!</definedName>
    <definedName name="rwgrp1">#REF!</definedName>
    <definedName name="rwgrp2" localSheetId="0">#REF!</definedName>
    <definedName name="rwgrp2">#REF!</definedName>
    <definedName name="rwgrp3" localSheetId="0">#REF!</definedName>
    <definedName name="rwgrp3">#REF!</definedName>
    <definedName name="rwgrp4" localSheetId="0">#REF!</definedName>
    <definedName name="rwgrp4">#REF!</definedName>
    <definedName name="rwgrp5" localSheetId="0">#REF!</definedName>
    <definedName name="rwgrp5">#REF!</definedName>
    <definedName name="rwqty1" localSheetId="0">#REF!</definedName>
    <definedName name="rwqty1">#REF!</definedName>
    <definedName name="rwqty2" localSheetId="0">#REF!</definedName>
    <definedName name="rwqty2">#REF!</definedName>
    <definedName name="rwqty3" localSheetId="0">#REF!</definedName>
    <definedName name="rwqty3">#REF!</definedName>
    <definedName name="rwqty4" localSheetId="0">#REF!</definedName>
    <definedName name="rwqty4">#REF!</definedName>
    <definedName name="rwqty5" localSheetId="0">#REF!</definedName>
    <definedName name="rwqty5">#REF!</definedName>
    <definedName name="rwtrp1" localSheetId="0">#REF!</definedName>
    <definedName name="rwtrp1">#REF!</definedName>
    <definedName name="rwtrp2" localSheetId="0">#REF!</definedName>
    <definedName name="rwtrp2">#REF!</definedName>
    <definedName name="rwtrp3" localSheetId="0">#REF!</definedName>
    <definedName name="rwtrp3">#REF!</definedName>
    <definedName name="rwtrp4" localSheetId="0">#REF!</definedName>
    <definedName name="rwtrp4">#REF!</definedName>
    <definedName name="rwtrp5" localSheetId="0">#REF!</definedName>
    <definedName name="rwtrp5">#REF!</definedName>
    <definedName name="Saturday38" localSheetId="0">#REF!</definedName>
    <definedName name="Saturday38">#REF!</definedName>
    <definedName name="Saturday39" localSheetId="0">#REF!</definedName>
    <definedName name="Saturday39">#REF!</definedName>
    <definedName name="Saturday40" localSheetId="0">#REF!</definedName>
    <definedName name="Saturday40">#REF!</definedName>
    <definedName name="Saturday41" localSheetId="0">#REF!</definedName>
    <definedName name="Saturday41">#REF!</definedName>
    <definedName name="Saturday42" localSheetId="0">#REF!</definedName>
    <definedName name="Saturday42">#REF!</definedName>
    <definedName name="Saturday43" localSheetId="0">#REF!</definedName>
    <definedName name="Saturday43">#REF!</definedName>
    <definedName name="SummD" localSheetId="0">#REF!</definedName>
    <definedName name="SummD">#REF!</definedName>
    <definedName name="SummS" localSheetId="0">#REF!</definedName>
    <definedName name="SummS">#REF!</definedName>
    <definedName name="SummVAT" localSheetId="0">#REF!</definedName>
    <definedName name="SummVAT">#REF!</definedName>
    <definedName name="Sunday38" localSheetId="0">#REF!</definedName>
    <definedName name="Sunday38">#REF!</definedName>
    <definedName name="Sunday39" localSheetId="0">#REF!</definedName>
    <definedName name="Sunday39">#REF!</definedName>
    <definedName name="Sunday40" localSheetId="0">#REF!</definedName>
    <definedName name="Sunday40">#REF!</definedName>
    <definedName name="Sunday41" localSheetId="0">#REF!</definedName>
    <definedName name="Sunday41">#REF!</definedName>
    <definedName name="Sunday42" localSheetId="0">#REF!</definedName>
    <definedName name="Sunday42">#REF!</definedName>
    <definedName name="Sunday43" localSheetId="0">#REF!</definedName>
    <definedName name="Sunday43">#REF!</definedName>
    <definedName name="Thursday38" localSheetId="0">#REF!</definedName>
    <definedName name="Thursday38">#REF!</definedName>
    <definedName name="Thursday39" localSheetId="0">#REF!</definedName>
    <definedName name="Thursday39">#REF!</definedName>
    <definedName name="Thursday40" localSheetId="0">#REF!</definedName>
    <definedName name="Thursday40">#REF!</definedName>
    <definedName name="Thursday41" localSheetId="0">#REF!</definedName>
    <definedName name="Thursday41">#REF!</definedName>
    <definedName name="Thursday42" localSheetId="0">#REF!</definedName>
    <definedName name="Thursday42">#REF!</definedName>
    <definedName name="Thursday43" localSheetId="0">#REF!</definedName>
    <definedName name="Thursday43">#REF!</definedName>
    <definedName name="Title" localSheetId="0">#REF!</definedName>
    <definedName name="Title">#REF!</definedName>
    <definedName name="toqf" localSheetId="0">#REF!</definedName>
    <definedName name="toqf">#REF!</definedName>
    <definedName name="torqf" localSheetId="0">#REF!</definedName>
    <definedName name="torqf">#REF!</definedName>
    <definedName name="total_bud" localSheetId="0">'[2]Media Plan'!#REF!</definedName>
    <definedName name="total_bud">'[2]Media Plan'!#REF!</definedName>
    <definedName name="TotalByDoc" localSheetId="0">#REF!</definedName>
    <definedName name="TotalByDoc">#REF!</definedName>
    <definedName name="TotalSum" localSheetId="0">#REF!</definedName>
    <definedName name="TotalSum">#REF!</definedName>
    <definedName name="TotalSumWithoutVAT" localSheetId="0">#REF!</definedName>
    <definedName name="TotalSumWithoutVAT">#REF!</definedName>
    <definedName name="Tuesday38" localSheetId="0">#REF!</definedName>
    <definedName name="Tuesday38">#REF!</definedName>
    <definedName name="Tuesday39" localSheetId="0">#REF!</definedName>
    <definedName name="Tuesday39">#REF!</definedName>
    <definedName name="Tuesday40" localSheetId="0">#REF!</definedName>
    <definedName name="Tuesday40">#REF!</definedName>
    <definedName name="Tuesday41" localSheetId="0">#REF!</definedName>
    <definedName name="Tuesday41">#REF!</definedName>
    <definedName name="Tuesday42" localSheetId="0">#REF!</definedName>
    <definedName name="Tuesday42">#REF!</definedName>
    <definedName name="Tuesday43" localSheetId="0">#REF!</definedName>
    <definedName name="Tuesday43">#REF!</definedName>
    <definedName name="wbud1" localSheetId="0">#REF!</definedName>
    <definedName name="wbud1">#REF!</definedName>
    <definedName name="wbud10" localSheetId="0">#REF!</definedName>
    <definedName name="wbud10">#REF!</definedName>
    <definedName name="wbud2" localSheetId="0">#REF!</definedName>
    <definedName name="wbud2">#REF!</definedName>
    <definedName name="wbud3" localSheetId="0">#REF!</definedName>
    <definedName name="wbud3">#REF!</definedName>
    <definedName name="wbud4" localSheetId="0">#REF!</definedName>
    <definedName name="wbud4">#REF!</definedName>
    <definedName name="wbud5" localSheetId="0">#REF!</definedName>
    <definedName name="wbud5">#REF!</definedName>
    <definedName name="WBUD6" localSheetId="0">#REF!</definedName>
    <definedName name="WBUD6">#REF!</definedName>
    <definedName name="WBUD7" localSheetId="0">#REF!</definedName>
    <definedName name="WBUD7">#REF!</definedName>
    <definedName name="WBUD8" localSheetId="0">#REF!</definedName>
    <definedName name="WBUD8">#REF!</definedName>
    <definedName name="wbud9" localSheetId="0">#REF!</definedName>
    <definedName name="wbud9">#REF!</definedName>
    <definedName name="wd_a" localSheetId="0">#REF!</definedName>
    <definedName name="wd_a">#REF!</definedName>
    <definedName name="wd_k" localSheetId="0">#REF!</definedName>
    <definedName name="wd_k">#REF!</definedName>
    <definedName name="wd_p" localSheetId="0">#REF!</definedName>
    <definedName name="wd_p">#REF!</definedName>
    <definedName name="wd_pr" localSheetId="0">#REF!</definedName>
    <definedName name="wd_pr">#REF!</definedName>
    <definedName name="wd_s" localSheetId="0">#REF!</definedName>
    <definedName name="wd_s">#REF!</definedName>
    <definedName name="wd_se" localSheetId="0">#REF!</definedName>
    <definedName name="wd_se">#REF!</definedName>
    <definedName name="wd_t" localSheetId="0">#REF!</definedName>
    <definedName name="wd_t">#REF!</definedName>
    <definedName name="Wednesday38" localSheetId="0">#REF!</definedName>
    <definedName name="Wednesday38">#REF!</definedName>
    <definedName name="Wednesday39" localSheetId="0">#REF!</definedName>
    <definedName name="Wednesday39">#REF!</definedName>
    <definedName name="Wednesday40" localSheetId="0">#REF!</definedName>
    <definedName name="Wednesday40">#REF!</definedName>
    <definedName name="Wednesday41" localSheetId="0">#REF!</definedName>
    <definedName name="Wednesday41">#REF!</definedName>
    <definedName name="Wednesday42" localSheetId="0">#REF!</definedName>
    <definedName name="Wednesday42">#REF!</definedName>
    <definedName name="Wednesday43" localSheetId="0">#REF!</definedName>
    <definedName name="Wednesday43">#REF!</definedName>
    <definedName name="Week" localSheetId="0">#REF!</definedName>
    <definedName name="Week">#REF!</definedName>
    <definedName name="WeekDay" localSheetId="0">#REF!</definedName>
    <definedName name="WeekDay">#REF!</definedName>
    <definedName name="WeekHeader" localSheetId="0">#REF!</definedName>
    <definedName name="WeekHeader">#REF!</definedName>
    <definedName name="wgrp1" localSheetId="0">#REF!</definedName>
    <definedName name="wgrp1">#REF!</definedName>
    <definedName name="wgrp10" localSheetId="0">#REF!</definedName>
    <definedName name="wgrp10">#REF!</definedName>
    <definedName name="wgrp2" localSheetId="0">#REF!</definedName>
    <definedName name="wgrp2">#REF!</definedName>
    <definedName name="wgrp3" localSheetId="0">#REF!</definedName>
    <definedName name="wgrp3">#REF!</definedName>
    <definedName name="wgrp4" localSheetId="0">#REF!</definedName>
    <definedName name="wgrp4">#REF!</definedName>
    <definedName name="wgrp5" localSheetId="0">#REF!</definedName>
    <definedName name="wgrp5">#REF!</definedName>
    <definedName name="WGRP6" localSheetId="0">#REF!</definedName>
    <definedName name="WGRP6">#REF!</definedName>
    <definedName name="WGRP7" localSheetId="0">#REF!</definedName>
    <definedName name="WGRP7">#REF!</definedName>
    <definedName name="WGRP8" localSheetId="0">#REF!</definedName>
    <definedName name="WGRP8">#REF!</definedName>
    <definedName name="wgrp9" localSheetId="0">#REF!</definedName>
    <definedName name="wgrp9">#REF!</definedName>
    <definedName name="wqty1" localSheetId="0">#REF!</definedName>
    <definedName name="wqty1">#REF!</definedName>
    <definedName name="wqty10" localSheetId="0">#REF!</definedName>
    <definedName name="wqty10">#REF!</definedName>
    <definedName name="wqty2" localSheetId="0">#REF!</definedName>
    <definedName name="wqty2">#REF!</definedName>
    <definedName name="wqty3" localSheetId="0">#REF!</definedName>
    <definedName name="wqty3">#REF!</definedName>
    <definedName name="wqty4" localSheetId="0">#REF!</definedName>
    <definedName name="wqty4">#REF!</definedName>
    <definedName name="wqty5" localSheetId="0">#REF!</definedName>
    <definedName name="wqty5">#REF!</definedName>
    <definedName name="wqty6" localSheetId="0">#REF!</definedName>
    <definedName name="wqty6">#REF!</definedName>
    <definedName name="wqty7" localSheetId="0">#REF!</definedName>
    <definedName name="wqty7">#REF!</definedName>
    <definedName name="wqty8" localSheetId="0">#REF!</definedName>
    <definedName name="wqty8">#REF!</definedName>
    <definedName name="wqty9" localSheetId="0">#REF!</definedName>
    <definedName name="wqty9">#REF!</definedName>
    <definedName name="wtrp1" localSheetId="0">#REF!</definedName>
    <definedName name="wtrp1">#REF!</definedName>
    <definedName name="wtrp10" localSheetId="0">#REF!</definedName>
    <definedName name="wtrp10">#REF!</definedName>
    <definedName name="wtrp2" localSheetId="0">#REF!</definedName>
    <definedName name="wtrp2">#REF!</definedName>
    <definedName name="wtrp3" localSheetId="0">#REF!</definedName>
    <definedName name="wtrp3">#REF!</definedName>
    <definedName name="wtrp4" localSheetId="0">#REF!</definedName>
    <definedName name="wtrp4">#REF!</definedName>
    <definedName name="wtrp5" localSheetId="0">#REF!</definedName>
    <definedName name="wtrp5">#REF!</definedName>
    <definedName name="WTRP6" localSheetId="0">#REF!</definedName>
    <definedName name="WTRP6">#REF!</definedName>
    <definedName name="WTRP7" localSheetId="0">#REF!</definedName>
    <definedName name="WTRP7">#REF!</definedName>
    <definedName name="WTRP8" localSheetId="0">#REF!</definedName>
    <definedName name="WTRP8">#REF!</definedName>
    <definedName name="wtrp9" localSheetId="0">#REF!</definedName>
    <definedName name="wtrp9">#REF!</definedName>
    <definedName name="WTRPA6" localSheetId="0">#REF!</definedName>
    <definedName name="WTRPA6">#REF!</definedName>
    <definedName name="WTRPA7" localSheetId="0">#REF!</definedName>
    <definedName name="WTRPA7">#REF!</definedName>
    <definedName name="WTRPA8" localSheetId="0">#REF!</definedName>
    <definedName name="WTRPA8">#REF!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28" l="1"/>
  <c r="P15" i="28"/>
  <c r="J14" i="28"/>
  <c r="J13" i="28"/>
  <c r="L15" i="28"/>
  <c r="N21" i="28"/>
  <c r="N13" i="28"/>
  <c r="P13" i="28" l="1"/>
  <c r="Q13" i="28" l="1"/>
  <c r="C5" i="21"/>
  <c r="C6" i="21"/>
  <c r="C4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N14" i="28"/>
  <c r="P14" i="28" l="1"/>
  <c r="Q14" i="28"/>
  <c r="N22" i="28" l="1"/>
  <c r="N23" i="28" l="1"/>
  <c r="N24" i="28" s="1"/>
  <c r="N25" i="28" s="1"/>
</calcChain>
</file>

<file path=xl/sharedStrings.xml><?xml version="1.0" encoding="utf-8"?>
<sst xmlns="http://schemas.openxmlformats.org/spreadsheetml/2006/main" count="137" uniqueCount="116">
  <si>
    <t>Campaign card</t>
  </si>
  <si>
    <t>Agency</t>
  </si>
  <si>
    <t>Havas Media</t>
  </si>
  <si>
    <t>Project manager</t>
  </si>
  <si>
    <t>Ieva Sadauskaitė</t>
  </si>
  <si>
    <t>Client</t>
  </si>
  <si>
    <t>Malsena</t>
  </si>
  <si>
    <t>Campaign</t>
  </si>
  <si>
    <t>Kepimo akademija</t>
  </si>
  <si>
    <t>Period</t>
  </si>
  <si>
    <t xml:space="preserve">nuo 22 d. iki gruodžio 6 d. </t>
  </si>
  <si>
    <t xml:space="preserve">Target audience </t>
  </si>
  <si>
    <t>TA 18-55 m., mot/vyr, cooking interests</t>
  </si>
  <si>
    <t>Target audience size</t>
  </si>
  <si>
    <t>763 000 - 897 600</t>
  </si>
  <si>
    <t>Platform</t>
  </si>
  <si>
    <t>Country</t>
  </si>
  <si>
    <t>Channel</t>
  </si>
  <si>
    <t>Targeting</t>
  </si>
  <si>
    <t>Date</t>
  </si>
  <si>
    <t>Format</t>
  </si>
  <si>
    <t>Optimization</t>
  </si>
  <si>
    <t>Pricing model</t>
  </si>
  <si>
    <t>KPI (traffic)</t>
  </si>
  <si>
    <t>CPC</t>
  </si>
  <si>
    <t>Gross price (€)</t>
  </si>
  <si>
    <t>Discount (%)</t>
  </si>
  <si>
    <t xml:space="preserve">Net media cost </t>
  </si>
  <si>
    <t>Agency fee (%)</t>
  </si>
  <si>
    <t>Agency cost</t>
  </si>
  <si>
    <t>Net client cost (€)</t>
  </si>
  <si>
    <t>Facebook</t>
  </si>
  <si>
    <t>LT</t>
  </si>
  <si>
    <t>TA</t>
  </si>
  <si>
    <t>Post #1</t>
  </si>
  <si>
    <t>Traffic</t>
  </si>
  <si>
    <t>Post #2</t>
  </si>
  <si>
    <t>Additional fees</t>
  </si>
  <si>
    <t>Ad strategist</t>
  </si>
  <si>
    <t>Adiitonal technological fees  (GA setup, FB Pixel setup, goal setup, account settings, etc.)</t>
  </si>
  <si>
    <t xml:space="preserve">MEDIA INVESTMENT </t>
  </si>
  <si>
    <t xml:space="preserve">AGENCY FEE </t>
  </si>
  <si>
    <t xml:space="preserve">TOTAL  NET </t>
  </si>
  <si>
    <t>VAT</t>
  </si>
  <si>
    <t xml:space="preserve">TOTAL </t>
  </si>
  <si>
    <t>Station</t>
  </si>
  <si>
    <t>Reach</t>
  </si>
  <si>
    <t>Affinity</t>
  </si>
  <si>
    <t>Sky Plus</t>
  </si>
  <si>
    <t>Star FM</t>
  </si>
  <si>
    <t>Retro FM</t>
  </si>
  <si>
    <t>Raadio 2</t>
  </si>
  <si>
    <t>MyHits</t>
  </si>
  <si>
    <t>Power Hit Radio</t>
  </si>
  <si>
    <t>Raadio Elmar</t>
  </si>
  <si>
    <t>Rock FM</t>
  </si>
  <si>
    <t>Raadio Kuku</t>
  </si>
  <si>
    <t>Hit FM</t>
  </si>
  <si>
    <t>NRJ</t>
  </si>
  <si>
    <t>Klassikaraadio</t>
  </si>
  <si>
    <t>Raadio Tallinn</t>
  </si>
  <si>
    <t>DFM</t>
  </si>
  <si>
    <t>Sky Raadio</t>
  </si>
  <si>
    <t>Äripäeva Raadio</t>
  </si>
  <si>
    <t>Russkoje Radio</t>
  </si>
  <si>
    <t>Narodnoje Radio</t>
  </si>
  <si>
    <t>Ring FM</t>
  </si>
  <si>
    <t>Raadio 4</t>
  </si>
  <si>
    <t>Raadio 7</t>
  </si>
  <si>
    <t>Raadio Kadi</t>
  </si>
  <si>
    <t>Nädalane näitamise arv</t>
  </si>
  <si>
    <t>1 päeva näitamiste arv</t>
  </si>
  <si>
    <t>Võimalike päevade arv</t>
  </si>
  <si>
    <t>Mõõdud</t>
  </si>
  <si>
    <t>Märkus</t>
  </si>
  <si>
    <t>DEADLINE</t>
  </si>
  <si>
    <t>FTP</t>
  </si>
  <si>
    <t>Kasutaja</t>
  </si>
  <si>
    <t>Parool</t>
  </si>
  <si>
    <t>Tondi LED</t>
  </si>
  <si>
    <t>1200x800 px</t>
  </si>
  <si>
    <t>Linnaekraanid.ee FTP lehelt saab üles laadida</t>
  </si>
  <si>
    <t>http://www.linnaekraanid.ee/saada-reklaam/</t>
  </si>
  <si>
    <t>Haldur: Aleksander</t>
  </si>
  <si>
    <t>Kadaka LED</t>
  </si>
  <si>
    <t>Peterburi tee LED</t>
  </si>
  <si>
    <t>Ülemiste LED</t>
  </si>
  <si>
    <t>480x1200 px</t>
  </si>
  <si>
    <t>avalik.digiekraanid.ee</t>
  </si>
  <si>
    <t>Digimon7</t>
  </si>
  <si>
    <t>Villardi LED</t>
  </si>
  <si>
    <t>450x900 px</t>
  </si>
  <si>
    <t>Olümpia LED</t>
  </si>
  <si>
    <t>Radisson LED</t>
  </si>
  <si>
    <t>960x1440 px</t>
  </si>
  <si>
    <t>Tartu mnt 64 LED</t>
  </si>
  <si>
    <t>1440x720 px</t>
  </si>
  <si>
    <t>Lasnamäe Centrum LED</t>
  </si>
  <si>
    <t>900x450 px</t>
  </si>
  <si>
    <t>Mustamäe Keskus LED</t>
  </si>
  <si>
    <t>koos heliga</t>
  </si>
  <si>
    <t>Sikupilli LED</t>
  </si>
  <si>
    <t>Kaubamajakas LED</t>
  </si>
  <si>
    <t>Silla LED</t>
  </si>
  <si>
    <t>450x1350 px</t>
  </si>
  <si>
    <t>Riia LED</t>
  </si>
  <si>
    <t>Lõunakeskus LED</t>
  </si>
  <si>
    <t>960x640 px</t>
  </si>
  <si>
    <t>Kvartal LED</t>
  </si>
  <si>
    <t>1248x576 px</t>
  </si>
  <si>
    <t>Rocca LED</t>
  </si>
  <si>
    <t>432x280 px</t>
  </si>
  <si>
    <t>ftp.cream.ee</t>
  </si>
  <si>
    <t xml:space="preserve">public.cream.ee </t>
  </si>
  <si>
    <t>L3kQk7</t>
  </si>
  <si>
    <t>1080x1920 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</si>
</sst>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&quot;kr&quot;_-;\-* #,##0.00\ &quot;kr&quot;_-;_-* &quot;-&quot;??\ &quot;kr&quot;_-;_-@_-"/>
    <numFmt numFmtId="165" formatCode="_-* #,##0.00\ _k_r_-;\-* #,##0.00\ _k_r_-;_-* &quot;-&quot;??\ _k_r_-;_-@_-"/>
    <numFmt numFmtId="166" formatCode="\ \ \ \ @"/>
    <numFmt numFmtId="167" formatCode="_-* #,##0.00\ _F_-;\-* #,##0.00\ _F_-;_-* &quot;-&quot;??\ _F_-;_-@_-"/>
    <numFmt numFmtId="168" formatCode="_-* #,##0&quot; DM&quot;_-;\-* #,##0&quot; DM&quot;_-;_-* &quot;-&quot;&quot; DM&quot;_-;_-@_-"/>
    <numFmt numFmtId="169" formatCode="_-* #,##0.00&quot; DM&quot;_-;\-* #,##0.00&quot; DM&quot;_-;_-* &quot;-&quot;??&quot; DM&quot;_-;_-@_-"/>
    <numFmt numFmtId="170" formatCode="0.0%"/>
    <numFmt numFmtId="171" formatCode="_-* #,##0.00\ _L_t_-;\-* #,##0.00\ _L_t_-;_-* &quot;-&quot;??\ _L_t_-;_-@_-"/>
    <numFmt numFmtId="172" formatCode="#,##0.00\ &quot;€&quot;"/>
    <numFmt numFmtId="173" formatCode="_-[$€-2]\ * #,##0.00_-;\-[$€-2]\ * #,##0.00_-;_-[$€-2]\ * &quot;-&quot;??_-;_-@_-"/>
  </numFmts>
  <fonts count="5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MS Sans Serif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Helv"/>
    </font>
    <font>
      <sz val="10"/>
      <color indexed="8"/>
      <name val="Arial"/>
      <family val="2"/>
    </font>
    <font>
      <sz val="10"/>
      <name val="MS Sans Serif"/>
      <family val="2"/>
      <charset val="186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0"/>
      <color indexed="14"/>
      <name val="Arial"/>
      <family val="2"/>
    </font>
    <font>
      <sz val="10"/>
      <name val="Arial"/>
      <family val="2"/>
      <charset val="186"/>
    </font>
    <font>
      <sz val="12"/>
      <name val="Friz Quadrata"/>
    </font>
    <font>
      <sz val="10"/>
      <color indexed="10"/>
      <name val="Arial"/>
      <family val="2"/>
    </font>
    <font>
      <sz val="8"/>
      <name val="Arial CE"/>
      <family val="2"/>
      <charset val="238"/>
    </font>
    <font>
      <b/>
      <sz val="12"/>
      <name val="Friz Quadrata"/>
    </font>
    <font>
      <u/>
      <sz val="10"/>
      <color indexed="12"/>
      <name val="Arial Cyr"/>
      <charset val="204"/>
    </font>
    <font>
      <sz val="10"/>
      <name val="Arial"/>
      <family val="2"/>
      <charset val="186"/>
    </font>
    <font>
      <u/>
      <sz val="10"/>
      <color indexed="36"/>
      <name val="Arial Cyr"/>
      <charset val="204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u/>
      <sz val="10"/>
      <color indexed="12"/>
      <name val="Arial"/>
      <family val="2"/>
      <charset val="186"/>
    </font>
    <font>
      <sz val="10"/>
      <name val="Geneva"/>
      <family val="2"/>
    </font>
    <font>
      <b/>
      <sz val="10"/>
      <name val="Arial"/>
      <family val="2"/>
      <charset val="186"/>
    </font>
    <font>
      <b/>
      <sz val="10"/>
      <color rgb="FFFF0000"/>
      <name val="Arial"/>
      <family val="2"/>
      <charset val="186"/>
    </font>
    <font>
      <u/>
      <sz val="10"/>
      <color theme="10"/>
      <name val="Arial"/>
      <family val="2"/>
      <charset val="186"/>
    </font>
    <font>
      <sz val="10"/>
      <color rgb="FF333333"/>
      <name val="Arial"/>
      <family val="2"/>
      <charset val="186"/>
    </font>
    <font>
      <sz val="10"/>
      <name val="Times New Roman Baltic"/>
      <charset val="186"/>
    </font>
    <font>
      <sz val="10"/>
      <name val="Arial"/>
      <family val="2"/>
      <charset val="186"/>
    </font>
    <font>
      <sz val="8"/>
      <name val="Calibri"/>
      <family val="2"/>
    </font>
    <font>
      <b/>
      <sz val="8"/>
      <name val="Calibri"/>
      <family val="2"/>
    </font>
    <font>
      <sz val="10"/>
      <name val="Calibri"/>
      <family val="2"/>
    </font>
    <font>
      <b/>
      <sz val="10"/>
      <color theme="1" tint="0.249977111117893"/>
      <name val="Calibri"/>
      <family val="2"/>
    </font>
    <font>
      <sz val="10"/>
      <color theme="4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indexed="9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i/>
      <sz val="10"/>
      <color indexed="9"/>
      <name val="Calibri"/>
      <family val="2"/>
    </font>
    <font>
      <sz val="8"/>
      <color indexed="8"/>
      <name val="Calibri"/>
      <family val="2"/>
    </font>
    <font>
      <sz val="8"/>
      <color theme="0"/>
      <name val="Calibri"/>
      <family val="2"/>
    </font>
    <font>
      <sz val="8"/>
      <name val="Arial"/>
      <charset val="186"/>
    </font>
    <font>
      <sz val="10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solid">
        <fgColor rgb="FF0084B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566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</borders>
  <cellStyleXfs count="93">
    <xf numFmtId="0" fontId="0" fillId="0" borderId="0"/>
    <xf numFmtId="0" fontId="10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10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6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4" fontId="10" fillId="0" borderId="0" applyFill="0" applyBorder="0" applyAlignment="0"/>
    <xf numFmtId="0" fontId="12" fillId="0" borderId="0" applyFill="0" applyBorder="0" applyAlignment="0"/>
    <xf numFmtId="0" fontId="11" fillId="0" borderId="0" applyFill="0" applyBorder="0" applyAlignment="0"/>
    <xf numFmtId="0" fontId="12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38" fontId="6" fillId="2" borderId="0" applyNumberFormat="0" applyBorder="0" applyAlignment="0" applyProtection="0"/>
    <xf numFmtId="0" fontId="13" fillId="0" borderId="0"/>
    <xf numFmtId="0" fontId="14" fillId="0" borderId="1" applyNumberFormat="0" applyAlignment="0" applyProtection="0">
      <alignment horizontal="left" vertical="center"/>
    </xf>
    <xf numFmtId="0" fontId="14" fillId="0" borderId="2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0" fontId="6" fillId="3" borderId="3" applyNumberFormat="0" applyBorder="0" applyAlignment="0" applyProtection="0"/>
    <xf numFmtId="167" fontId="16" fillId="0" borderId="0" applyFont="0" applyFill="0" applyBorder="0" applyAlignment="0" applyProtection="0"/>
    <xf numFmtId="0" fontId="15" fillId="0" borderId="0" applyFill="0" applyBorder="0" applyAlignment="0"/>
    <xf numFmtId="0" fontId="11" fillId="0" borderId="0" applyFill="0" applyBorder="0" applyAlignment="0"/>
    <xf numFmtId="0" fontId="15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16" fillId="0" borderId="0"/>
    <xf numFmtId="0" fontId="11" fillId="0" borderId="0"/>
    <xf numFmtId="0" fontId="24" fillId="0" borderId="0"/>
    <xf numFmtId="0" fontId="26" fillId="0" borderId="0"/>
    <xf numFmtId="0" fontId="5" fillId="0" borderId="0"/>
    <xf numFmtId="0" fontId="5" fillId="0" borderId="0"/>
    <xf numFmtId="0" fontId="7" fillId="0" borderId="0"/>
    <xf numFmtId="0" fontId="16" fillId="0" borderId="0"/>
    <xf numFmtId="9" fontId="4" fillId="0" borderId="0" applyFont="0" applyFill="0" applyBorder="0" applyAlignment="0" applyProtection="0"/>
    <xf numFmtId="9" fontId="17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8" fillId="0" borderId="0" applyFill="0" applyBorder="0" applyAlignment="0"/>
    <xf numFmtId="0" fontId="11" fillId="0" borderId="0" applyFill="0" applyBorder="0" applyAlignment="0"/>
    <xf numFmtId="0" fontId="18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9" fontId="16" fillId="0" borderId="0" applyFont="0" applyFill="0" applyBorder="0" applyAlignment="0" applyProtection="0"/>
    <xf numFmtId="0" fontId="19" fillId="0" borderId="0" applyNumberFormat="0" applyBorder="0">
      <alignment horizontal="left" vertical="center"/>
    </xf>
    <xf numFmtId="0" fontId="28" fillId="0" borderId="0"/>
    <xf numFmtId="0" fontId="9" fillId="0" borderId="0"/>
    <xf numFmtId="0" fontId="20" fillId="0" borderId="0"/>
    <xf numFmtId="49" fontId="10" fillId="0" borderId="0" applyFill="0" applyBorder="0" applyAlignment="0"/>
    <xf numFmtId="0" fontId="11" fillId="0" borderId="0" applyFill="0" applyBorder="0" applyAlignment="0"/>
    <xf numFmtId="166" fontId="10" fillId="0" borderId="0" applyFill="0" applyBorder="0" applyAlignment="0"/>
    <xf numFmtId="168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1" fillId="0" borderId="0" applyNumberFormat="0" applyFill="0" applyBorder="0" applyAlignment="0" applyProtection="0"/>
    <xf numFmtId="0" fontId="33" fillId="0" borderId="0"/>
    <xf numFmtId="171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3" fillId="0" borderId="0"/>
    <xf numFmtId="44" fontId="3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7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</cellStyleXfs>
  <cellXfs count="133">
    <xf numFmtId="0" fontId="0" fillId="0" borderId="0" xfId="0"/>
    <xf numFmtId="0" fontId="31" fillId="5" borderId="3" xfId="69" applyFill="1" applyBorder="1"/>
    <xf numFmtId="0" fontId="0" fillId="5" borderId="3" xfId="0" applyFill="1" applyBorder="1"/>
    <xf numFmtId="3" fontId="0" fillId="5" borderId="3" xfId="0" applyNumberFormat="1" applyFill="1" applyBorder="1"/>
    <xf numFmtId="0" fontId="31" fillId="6" borderId="3" xfId="69" applyFill="1" applyBorder="1"/>
    <xf numFmtId="0" fontId="0" fillId="6" borderId="3" xfId="0" applyFill="1" applyBorder="1"/>
    <xf numFmtId="0" fontId="4" fillId="6" borderId="3" xfId="0" applyFont="1" applyFill="1" applyBorder="1"/>
    <xf numFmtId="0" fontId="4" fillId="7" borderId="3" xfId="0" applyFont="1" applyFill="1" applyBorder="1"/>
    <xf numFmtId="0" fontId="0" fillId="7" borderId="3" xfId="0" applyFill="1" applyBorder="1"/>
    <xf numFmtId="0" fontId="29" fillId="0" borderId="3" xfId="0" applyFont="1" applyBorder="1"/>
    <xf numFmtId="0" fontId="35" fillId="4" borderId="0" xfId="38" applyFont="1" applyFill="1" applyAlignment="1">
      <alignment vertical="center"/>
    </xf>
    <xf numFmtId="0" fontId="35" fillId="4" borderId="0" xfId="38" applyFont="1" applyFill="1" applyAlignment="1" applyProtection="1">
      <alignment horizontal="left" vertical="center"/>
      <protection locked="0"/>
    </xf>
    <xf numFmtId="0" fontId="35" fillId="4" borderId="0" xfId="38" applyFont="1" applyFill="1" applyAlignment="1" applyProtection="1">
      <alignment horizontal="center" vertical="center"/>
      <protection locked="0"/>
    </xf>
    <xf numFmtId="0" fontId="36" fillId="4" borderId="0" xfId="38" applyFont="1" applyFill="1" applyAlignment="1">
      <alignment vertical="center"/>
    </xf>
    <xf numFmtId="9" fontId="36" fillId="4" borderId="0" xfId="41" applyFont="1" applyFill="1" applyAlignment="1">
      <alignment vertical="center"/>
    </xf>
    <xf numFmtId="17" fontId="36" fillId="4" borderId="0" xfId="38" applyNumberFormat="1" applyFont="1" applyFill="1" applyAlignment="1">
      <alignment horizontal="left" vertical="center"/>
    </xf>
    <xf numFmtId="38" fontId="36" fillId="4" borderId="0" xfId="12" applyNumberFormat="1" applyFont="1" applyFill="1" applyAlignment="1" applyProtection="1">
      <alignment horizontal="center" vertical="center"/>
      <protection locked="0"/>
    </xf>
    <xf numFmtId="0" fontId="36" fillId="4" borderId="0" xfId="38" applyFont="1" applyFill="1" applyAlignment="1" applyProtection="1">
      <alignment horizontal="left" vertical="center"/>
      <protection locked="0"/>
    </xf>
    <xf numFmtId="173" fontId="35" fillId="4" borderId="0" xfId="38" applyNumberFormat="1" applyFont="1" applyFill="1" applyAlignment="1" applyProtection="1">
      <alignment horizontal="center" vertical="center"/>
      <protection locked="0"/>
    </xf>
    <xf numFmtId="0" fontId="36" fillId="4" borderId="0" xfId="37" applyFont="1" applyFill="1" applyAlignment="1">
      <alignment vertical="center"/>
    </xf>
    <xf numFmtId="0" fontId="37" fillId="4" borderId="0" xfId="38" applyFont="1" applyFill="1" applyAlignment="1">
      <alignment vertical="center"/>
    </xf>
    <xf numFmtId="0" fontId="41" fillId="4" borderId="0" xfId="37" applyFont="1" applyFill="1" applyAlignment="1">
      <alignment vertical="center"/>
    </xf>
    <xf numFmtId="0" fontId="41" fillId="4" borderId="0" xfId="37" applyFont="1" applyFill="1" applyAlignment="1">
      <alignment vertical="center" wrapText="1"/>
    </xf>
    <xf numFmtId="0" fontId="41" fillId="11" borderId="18" xfId="37" applyFont="1" applyFill="1" applyBorder="1" applyAlignment="1">
      <alignment horizontal="center" vertical="center"/>
    </xf>
    <xf numFmtId="0" fontId="41" fillId="11" borderId="18" xfId="37" applyFont="1" applyFill="1" applyBorder="1" applyAlignment="1">
      <alignment horizontal="center" vertical="center" wrapText="1"/>
    </xf>
    <xf numFmtId="0" fontId="41" fillId="11" borderId="17" xfId="37" applyFont="1" applyFill="1" applyBorder="1" applyAlignment="1">
      <alignment horizontal="center" vertical="center" wrapText="1"/>
    </xf>
    <xf numFmtId="0" fontId="41" fillId="9" borderId="18" xfId="37" applyFont="1" applyFill="1" applyBorder="1" applyAlignment="1">
      <alignment horizontal="center" vertical="center" wrapText="1"/>
    </xf>
    <xf numFmtId="0" fontId="41" fillId="8" borderId="18" xfId="37" applyFont="1" applyFill="1" applyBorder="1" applyAlignment="1">
      <alignment horizontal="center" vertical="center" wrapText="1"/>
    </xf>
    <xf numFmtId="0" fontId="41" fillId="8" borderId="10" xfId="37" applyFont="1" applyFill="1" applyBorder="1" applyAlignment="1">
      <alignment horizontal="center" vertical="center" wrapText="1"/>
    </xf>
    <xf numFmtId="0" fontId="35" fillId="4" borderId="0" xfId="37" applyFont="1" applyFill="1" applyAlignment="1">
      <alignment vertical="center"/>
    </xf>
    <xf numFmtId="0" fontId="43" fillId="4" borderId="16" xfId="0" applyFont="1" applyFill="1" applyBorder="1" applyAlignment="1">
      <alignment horizontal="left" vertical="center"/>
    </xf>
    <xf numFmtId="0" fontId="37" fillId="4" borderId="8" xfId="37" applyFont="1" applyFill="1" applyBorder="1" applyAlignment="1">
      <alignment horizontal="center" vertical="center"/>
    </xf>
    <xf numFmtId="14" fontId="37" fillId="4" borderId="14" xfId="37" applyNumberFormat="1" applyFont="1" applyFill="1" applyBorder="1" applyAlignment="1">
      <alignment horizontal="center" vertical="center" wrapText="1"/>
    </xf>
    <xf numFmtId="1" fontId="37" fillId="4" borderId="14" xfId="37" applyNumberFormat="1" applyFont="1" applyFill="1" applyBorder="1" applyAlignment="1" applyProtection="1">
      <alignment horizontal="center" vertical="center"/>
      <protection locked="0"/>
    </xf>
    <xf numFmtId="1" fontId="37" fillId="4" borderId="14" xfId="37" applyNumberFormat="1" applyFont="1" applyFill="1" applyBorder="1" applyAlignment="1" applyProtection="1">
      <alignment horizontal="center" vertical="center" wrapText="1"/>
      <protection locked="0"/>
    </xf>
    <xf numFmtId="3" fontId="40" fillId="4" borderId="8" xfId="41" quotePrefix="1" applyNumberFormat="1" applyFont="1" applyFill="1" applyBorder="1" applyAlignment="1" applyProtection="1">
      <alignment horizontal="center" vertical="center"/>
      <protection locked="0"/>
    </xf>
    <xf numFmtId="0" fontId="37" fillId="4" borderId="14" xfId="41" applyNumberFormat="1" applyFont="1" applyFill="1" applyBorder="1" applyAlignment="1">
      <alignment horizontal="center" vertical="center"/>
    </xf>
    <xf numFmtId="172" fontId="37" fillId="0" borderId="15" xfId="37" applyNumberFormat="1" applyFont="1" applyBorder="1" applyAlignment="1">
      <alignment horizontal="center" vertical="center"/>
    </xf>
    <xf numFmtId="9" fontId="37" fillId="0" borderId="24" xfId="41" applyFont="1" applyBorder="1" applyAlignment="1">
      <alignment horizontal="center" vertical="center"/>
    </xf>
    <xf numFmtId="172" fontId="37" fillId="0" borderId="24" xfId="37" applyNumberFormat="1" applyFont="1" applyBorder="1" applyAlignment="1">
      <alignment horizontal="center" vertical="center"/>
    </xf>
    <xf numFmtId="0" fontId="41" fillId="11" borderId="9" xfId="37" applyFont="1" applyFill="1" applyBorder="1" applyAlignment="1">
      <alignment horizontal="center" vertical="center"/>
    </xf>
    <xf numFmtId="0" fontId="41" fillId="11" borderId="10" xfId="37" applyFont="1" applyFill="1" applyBorder="1" applyAlignment="1">
      <alignment horizontal="center" vertical="center"/>
    </xf>
    <xf numFmtId="3" fontId="41" fillId="11" borderId="10" xfId="37" applyNumberFormat="1" applyFont="1" applyFill="1" applyBorder="1" applyAlignment="1">
      <alignment horizontal="center" vertical="center"/>
    </xf>
    <xf numFmtId="172" fontId="41" fillId="11" borderId="10" xfId="37" applyNumberFormat="1" applyFont="1" applyFill="1" applyBorder="1" applyAlignment="1">
      <alignment horizontal="center" vertical="center"/>
    </xf>
    <xf numFmtId="9" fontId="41" fillId="11" borderId="10" xfId="41" applyFont="1" applyFill="1" applyBorder="1" applyAlignment="1">
      <alignment horizontal="center" vertical="center"/>
    </xf>
    <xf numFmtId="0" fontId="42" fillId="4" borderId="1" xfId="37" applyFont="1" applyFill="1" applyBorder="1" applyAlignment="1">
      <alignment horizontal="center" vertical="center"/>
    </xf>
    <xf numFmtId="3" fontId="42" fillId="4" borderId="1" xfId="37" applyNumberFormat="1" applyFont="1" applyFill="1" applyBorder="1" applyAlignment="1">
      <alignment horizontal="center" vertical="center"/>
    </xf>
    <xf numFmtId="170" fontId="42" fillId="4" borderId="1" xfId="41" applyNumberFormat="1" applyFont="1" applyFill="1" applyBorder="1" applyAlignment="1">
      <alignment horizontal="center" vertical="center"/>
    </xf>
    <xf numFmtId="14" fontId="42" fillId="4" borderId="1" xfId="37" applyNumberFormat="1" applyFont="1" applyFill="1" applyBorder="1" applyAlignment="1">
      <alignment horizontal="center" vertical="center"/>
    </xf>
    <xf numFmtId="4" fontId="42" fillId="4" borderId="1" xfId="37" applyNumberFormat="1" applyFont="1" applyFill="1" applyBorder="1" applyAlignment="1">
      <alignment horizontal="center" vertical="center"/>
    </xf>
    <xf numFmtId="9" fontId="42" fillId="4" borderId="1" xfId="41" applyFont="1" applyFill="1" applyBorder="1" applyAlignment="1">
      <alignment horizontal="center" vertical="center"/>
    </xf>
    <xf numFmtId="172" fontId="42" fillId="4" borderId="1" xfId="37" applyNumberFormat="1" applyFont="1" applyFill="1" applyBorder="1" applyAlignment="1">
      <alignment horizontal="center" vertical="center"/>
    </xf>
    <xf numFmtId="0" fontId="42" fillId="4" borderId="0" xfId="37" applyFont="1" applyFill="1" applyAlignment="1">
      <alignment horizontal="center" vertical="center"/>
    </xf>
    <xf numFmtId="0" fontId="42" fillId="4" borderId="0" xfId="37" applyFont="1" applyFill="1" applyAlignment="1">
      <alignment vertical="center"/>
    </xf>
    <xf numFmtId="0" fontId="46" fillId="4" borderId="0" xfId="37" applyFont="1" applyFill="1" applyAlignment="1">
      <alignment vertical="center"/>
    </xf>
    <xf numFmtId="9" fontId="42" fillId="4" borderId="0" xfId="37" applyNumberFormat="1" applyFont="1" applyFill="1" applyAlignment="1">
      <alignment horizontal="center" vertical="center" wrapText="1"/>
    </xf>
    <xf numFmtId="2" fontId="42" fillId="4" borderId="0" xfId="37" applyNumberFormat="1" applyFont="1" applyFill="1" applyAlignment="1">
      <alignment horizontal="center" vertical="center" wrapText="1"/>
    </xf>
    <xf numFmtId="0" fontId="44" fillId="4" borderId="23" xfId="37" applyFont="1" applyFill="1" applyBorder="1" applyAlignment="1">
      <alignment horizontal="right" vertical="center"/>
    </xf>
    <xf numFmtId="9" fontId="44" fillId="4" borderId="4" xfId="37" applyNumberFormat="1" applyFont="1" applyFill="1" applyBorder="1" applyAlignment="1">
      <alignment horizontal="center" vertical="center" wrapText="1"/>
    </xf>
    <xf numFmtId="0" fontId="44" fillId="4" borderId="25" xfId="37" applyFont="1" applyFill="1" applyBorder="1" applyAlignment="1">
      <alignment horizontal="right" vertical="center"/>
    </xf>
    <xf numFmtId="9" fontId="40" fillId="4" borderId="0" xfId="37" applyNumberFormat="1" applyFont="1" applyFill="1" applyAlignment="1">
      <alignment horizontal="center" vertical="center" wrapText="1"/>
    </xf>
    <xf numFmtId="0" fontId="43" fillId="4" borderId="0" xfId="38" applyFont="1" applyFill="1" applyAlignment="1">
      <alignment vertical="center"/>
    </xf>
    <xf numFmtId="9" fontId="44" fillId="4" borderId="0" xfId="37" applyNumberFormat="1" applyFont="1" applyFill="1" applyAlignment="1">
      <alignment horizontal="center" vertical="center" wrapText="1"/>
    </xf>
    <xf numFmtId="0" fontId="44" fillId="10" borderId="13" xfId="37" applyFont="1" applyFill="1" applyBorder="1" applyAlignment="1">
      <alignment horizontal="right" vertical="center"/>
    </xf>
    <xf numFmtId="9" fontId="40" fillId="10" borderId="6" xfId="37" applyNumberFormat="1" applyFont="1" applyFill="1" applyBorder="1" applyAlignment="1">
      <alignment horizontal="center" vertical="center" wrapText="1"/>
    </xf>
    <xf numFmtId="0" fontId="43" fillId="4" borderId="0" xfId="37" applyFont="1" applyFill="1" applyAlignment="1">
      <alignment horizontal="left" vertical="center"/>
    </xf>
    <xf numFmtId="0" fontId="37" fillId="4" borderId="0" xfId="37" applyFont="1" applyFill="1" applyAlignment="1">
      <alignment horizontal="center" vertical="center"/>
    </xf>
    <xf numFmtId="2" fontId="43" fillId="4" borderId="0" xfId="38" applyNumberFormat="1" applyFont="1" applyFill="1" applyAlignment="1">
      <alignment vertical="center"/>
    </xf>
    <xf numFmtId="0" fontId="35" fillId="4" borderId="0" xfId="37" applyFont="1" applyFill="1" applyAlignment="1">
      <alignment horizontal="center" vertical="center"/>
    </xf>
    <xf numFmtId="2" fontId="35" fillId="4" borderId="0" xfId="37" applyNumberFormat="1" applyFont="1" applyFill="1" applyAlignment="1">
      <alignment vertical="center"/>
    </xf>
    <xf numFmtId="0" fontId="37" fillId="0" borderId="0" xfId="0" applyFont="1"/>
    <xf numFmtId="0" fontId="35" fillId="4" borderId="0" xfId="0" applyFont="1" applyFill="1" applyAlignment="1">
      <alignment vertical="center"/>
    </xf>
    <xf numFmtId="0" fontId="36" fillId="4" borderId="0" xfId="37" applyFont="1" applyFill="1" applyAlignment="1">
      <alignment horizontal="left" vertical="center"/>
    </xf>
    <xf numFmtId="0" fontId="47" fillId="4" borderId="0" xfId="39" applyFont="1" applyFill="1" applyAlignment="1">
      <alignment vertical="center"/>
    </xf>
    <xf numFmtId="0" fontId="35" fillId="4" borderId="0" xfId="38" applyFont="1" applyFill="1" applyAlignment="1">
      <alignment horizontal="center" vertical="center"/>
    </xf>
    <xf numFmtId="0" fontId="35" fillId="0" borderId="0" xfId="38" applyFont="1" applyAlignment="1">
      <alignment vertical="center"/>
    </xf>
    <xf numFmtId="20" fontId="35" fillId="4" borderId="0" xfId="38" applyNumberFormat="1" applyFont="1" applyFill="1" applyAlignment="1">
      <alignment vertical="center"/>
    </xf>
    <xf numFmtId="0" fontId="48" fillId="4" borderId="0" xfId="38" applyFont="1" applyFill="1" applyAlignment="1">
      <alignment vertical="center"/>
    </xf>
    <xf numFmtId="20" fontId="48" fillId="4" borderId="0" xfId="38" applyNumberFormat="1" applyFont="1" applyFill="1" applyAlignment="1">
      <alignment vertical="center"/>
    </xf>
    <xf numFmtId="0" fontId="35" fillId="0" borderId="0" xfId="38" applyFont="1" applyAlignment="1">
      <alignment horizontal="center" vertical="center"/>
    </xf>
    <xf numFmtId="0" fontId="35" fillId="4" borderId="29" xfId="38" applyFont="1" applyFill="1" applyBorder="1" applyAlignment="1">
      <alignment vertical="center"/>
    </xf>
    <xf numFmtId="0" fontId="38" fillId="4" borderId="0" xfId="38" applyFont="1" applyFill="1" applyAlignment="1">
      <alignment horizontal="right" vertical="center"/>
    </xf>
    <xf numFmtId="0" fontId="39" fillId="4" borderId="0" xfId="38" applyFont="1" applyFill="1" applyAlignment="1">
      <alignment horizontal="left" vertical="center"/>
    </xf>
    <xf numFmtId="0" fontId="39" fillId="4" borderId="30" xfId="38" applyFont="1" applyFill="1" applyBorder="1" applyAlignment="1">
      <alignment horizontal="left" vertical="center"/>
    </xf>
    <xf numFmtId="0" fontId="36" fillId="4" borderId="29" xfId="38" applyFont="1" applyFill="1" applyBorder="1" applyAlignment="1">
      <alignment vertical="center"/>
    </xf>
    <xf numFmtId="0" fontId="40" fillId="4" borderId="0" xfId="38" applyFont="1" applyFill="1" applyAlignment="1">
      <alignment horizontal="left" vertical="center"/>
    </xf>
    <xf numFmtId="0" fontId="40" fillId="4" borderId="30" xfId="38" applyFont="1" applyFill="1" applyBorder="1" applyAlignment="1">
      <alignment horizontal="left" vertical="center"/>
    </xf>
    <xf numFmtId="17" fontId="37" fillId="4" borderId="30" xfId="38" applyNumberFormat="1" applyFont="1" applyFill="1" applyBorder="1" applyAlignment="1">
      <alignment horizontal="left" vertical="center"/>
    </xf>
    <xf numFmtId="0" fontId="36" fillId="4" borderId="31" xfId="37" applyFont="1" applyFill="1" applyBorder="1" applyAlignment="1">
      <alignment vertical="center"/>
    </xf>
    <xf numFmtId="0" fontId="37" fillId="4" borderId="33" xfId="38" applyFont="1" applyFill="1" applyBorder="1" applyAlignment="1">
      <alignment vertical="center"/>
    </xf>
    <xf numFmtId="0" fontId="38" fillId="4" borderId="32" xfId="38" applyFont="1" applyFill="1" applyBorder="1" applyAlignment="1">
      <alignment horizontal="right" vertical="center"/>
    </xf>
    <xf numFmtId="0" fontId="41" fillId="11" borderId="34" xfId="37" applyFont="1" applyFill="1" applyBorder="1" applyAlignment="1">
      <alignment vertical="center"/>
    </xf>
    <xf numFmtId="17" fontId="37" fillId="4" borderId="0" xfId="38" applyNumberFormat="1" applyFont="1" applyFill="1" applyAlignment="1">
      <alignment horizontal="left" vertical="center" wrapText="1"/>
    </xf>
    <xf numFmtId="0" fontId="37" fillId="4" borderId="16" xfId="0" applyFont="1" applyFill="1" applyBorder="1" applyAlignment="1">
      <alignment horizontal="left" vertical="center"/>
    </xf>
    <xf numFmtId="0" fontId="50" fillId="4" borderId="32" xfId="38" applyFont="1" applyFill="1" applyBorder="1" applyAlignment="1">
      <alignment vertical="center" wrapText="1"/>
    </xf>
    <xf numFmtId="0" fontId="41" fillId="11" borderId="35" xfId="37" applyFont="1" applyFill="1" applyBorder="1" applyAlignment="1">
      <alignment horizontal="center" vertical="center" wrapText="1"/>
    </xf>
    <xf numFmtId="172" fontId="43" fillId="0" borderId="36" xfId="37" applyNumberFormat="1" applyFont="1" applyBorder="1" applyAlignment="1">
      <alignment horizontal="center" vertical="center"/>
    </xf>
    <xf numFmtId="172" fontId="41" fillId="11" borderId="35" xfId="37" applyNumberFormat="1" applyFont="1" applyFill="1" applyBorder="1" applyAlignment="1">
      <alignment horizontal="center" vertical="center"/>
    </xf>
    <xf numFmtId="0" fontId="36" fillId="4" borderId="0" xfId="38" applyFont="1" applyFill="1" applyAlignment="1">
      <alignment horizontal="center" vertical="center"/>
    </xf>
    <xf numFmtId="172" fontId="40" fillId="4" borderId="4" xfId="37" applyNumberFormat="1" applyFont="1" applyFill="1" applyBorder="1" applyAlignment="1">
      <alignment horizontal="right" vertical="center" wrapText="1"/>
    </xf>
    <xf numFmtId="172" fontId="40" fillId="4" borderId="11" xfId="37" applyNumberFormat="1" applyFont="1" applyFill="1" applyBorder="1" applyAlignment="1">
      <alignment horizontal="right" vertical="center" wrapText="1"/>
    </xf>
    <xf numFmtId="172" fontId="40" fillId="4" borderId="0" xfId="37" applyNumberFormat="1" applyFont="1" applyFill="1" applyAlignment="1">
      <alignment horizontal="right" vertical="center" wrapText="1"/>
    </xf>
    <xf numFmtId="172" fontId="40" fillId="4" borderId="5" xfId="37" applyNumberFormat="1" applyFont="1" applyFill="1" applyBorder="1" applyAlignment="1">
      <alignment horizontal="right" vertical="center" wrapText="1"/>
    </xf>
    <xf numFmtId="172" fontId="44" fillId="4" borderId="0" xfId="37" applyNumberFormat="1" applyFont="1" applyFill="1" applyAlignment="1">
      <alignment horizontal="right" vertical="center" wrapText="1"/>
    </xf>
    <xf numFmtId="172" fontId="44" fillId="4" borderId="5" xfId="37" applyNumberFormat="1" applyFont="1" applyFill="1" applyBorder="1" applyAlignment="1">
      <alignment horizontal="right" vertical="center" wrapText="1"/>
    </xf>
    <xf numFmtId="172" fontId="41" fillId="11" borderId="9" xfId="37" applyNumberFormat="1" applyFont="1" applyFill="1" applyBorder="1" applyAlignment="1">
      <alignment horizontal="left" vertical="center" wrapText="1"/>
    </xf>
    <xf numFmtId="172" fontId="41" fillId="11" borderId="1" xfId="37" applyNumberFormat="1" applyFont="1" applyFill="1" applyBorder="1" applyAlignment="1">
      <alignment horizontal="left" vertical="center" wrapText="1"/>
    </xf>
    <xf numFmtId="2" fontId="41" fillId="11" borderId="1" xfId="85" applyNumberFormat="1" applyFont="1" applyFill="1" applyBorder="1" applyAlignment="1">
      <alignment horizontal="right" vertical="center" wrapText="1"/>
    </xf>
    <xf numFmtId="0" fontId="41" fillId="11" borderId="1" xfId="85" applyNumberFormat="1" applyFont="1" applyFill="1" applyBorder="1" applyAlignment="1">
      <alignment horizontal="right" vertical="center" wrapText="1"/>
    </xf>
    <xf numFmtId="0" fontId="41" fillId="11" borderId="12" xfId="85" applyNumberFormat="1" applyFont="1" applyFill="1" applyBorder="1" applyAlignment="1">
      <alignment horizontal="right" vertical="center" wrapText="1"/>
    </xf>
    <xf numFmtId="0" fontId="45" fillId="11" borderId="26" xfId="38" applyFont="1" applyFill="1" applyBorder="1" applyAlignment="1">
      <alignment horizontal="center" vertical="center"/>
    </xf>
    <xf numFmtId="0" fontId="45" fillId="11" borderId="27" xfId="38" applyFont="1" applyFill="1" applyBorder="1" applyAlignment="1">
      <alignment horizontal="center" vertical="center"/>
    </xf>
    <xf numFmtId="0" fontId="45" fillId="11" borderId="28" xfId="38" applyFont="1" applyFill="1" applyBorder="1" applyAlignment="1">
      <alignment horizontal="center" vertical="center"/>
    </xf>
    <xf numFmtId="172" fontId="40" fillId="10" borderId="6" xfId="37" applyNumberFormat="1" applyFont="1" applyFill="1" applyBorder="1" applyAlignment="1">
      <alignment horizontal="right" vertical="center" wrapText="1"/>
    </xf>
    <xf numFmtId="172" fontId="40" fillId="10" borderId="7" xfId="37" applyNumberFormat="1" applyFont="1" applyFill="1" applyBorder="1" applyAlignment="1">
      <alignment horizontal="right" vertical="center" wrapText="1"/>
    </xf>
    <xf numFmtId="0" fontId="43" fillId="4" borderId="21" xfId="0" applyFont="1" applyFill="1" applyBorder="1" applyAlignment="1">
      <alignment horizontal="left" vertical="center"/>
    </xf>
    <xf numFmtId="0" fontId="43" fillId="4" borderId="15" xfId="0" applyFont="1" applyFill="1" applyBorder="1" applyAlignment="1">
      <alignment horizontal="left" vertical="center"/>
    </xf>
    <xf numFmtId="0" fontId="43" fillId="4" borderId="19" xfId="0" applyFont="1" applyFill="1" applyBorder="1" applyAlignment="1">
      <alignment horizontal="left" vertical="center"/>
    </xf>
    <xf numFmtId="2" fontId="43" fillId="4" borderId="20" xfId="85" applyNumberFormat="1" applyFont="1" applyFill="1" applyBorder="1" applyAlignment="1">
      <alignment horizontal="right" vertical="center"/>
    </xf>
    <xf numFmtId="2" fontId="43" fillId="4" borderId="15" xfId="85" applyNumberFormat="1" applyFont="1" applyFill="1" applyBorder="1" applyAlignment="1">
      <alignment horizontal="right" vertical="center"/>
    </xf>
    <xf numFmtId="2" fontId="43" fillId="4" borderId="22" xfId="85" applyNumberFormat="1" applyFont="1" applyFill="1" applyBorder="1" applyAlignment="1">
      <alignment horizontal="right" vertical="center"/>
    </xf>
    <xf numFmtId="0" fontId="43" fillId="4" borderId="21" xfId="0" applyFont="1" applyFill="1" applyBorder="1" applyAlignment="1">
      <alignment horizontal="left" vertical="center" wrapText="1"/>
    </xf>
    <xf numFmtId="0" fontId="43" fillId="4" borderId="15" xfId="0" applyFont="1" applyFill="1" applyBorder="1" applyAlignment="1">
      <alignment horizontal="left" vertical="center" wrapText="1"/>
    </xf>
    <xf numFmtId="0" fontId="43" fillId="4" borderId="19" xfId="0" applyFont="1" applyFill="1" applyBorder="1" applyAlignment="1">
      <alignment horizontal="left" vertical="center" wrapText="1"/>
    </xf>
    <xf numFmtId="0" fontId="43" fillId="4" borderId="20" xfId="85" applyNumberFormat="1" applyFont="1" applyFill="1" applyBorder="1" applyAlignment="1">
      <alignment horizontal="right" vertical="center"/>
    </xf>
    <xf numFmtId="0" fontId="43" fillId="4" borderId="15" xfId="85" applyNumberFormat="1" applyFont="1" applyFill="1" applyBorder="1" applyAlignment="1">
      <alignment horizontal="right" vertical="center"/>
    </xf>
    <xf numFmtId="0" fontId="43" fillId="4" borderId="22" xfId="85" applyNumberFormat="1" applyFont="1" applyFill="1" applyBorder="1" applyAlignment="1">
      <alignment horizontal="right" vertical="center"/>
    </xf>
    <xf numFmtId="16" fontId="30" fillId="4" borderId="3" xfId="0" applyNumberFormat="1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  <xf numFmtId="0" fontId="32" fillId="6" borderId="3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/>
    </xf>
  </cellXfs>
  <cellStyles count="93">
    <cellStyle name="Calc Currency (0)" xfId="1" xr:uid="{00000000-0005-0000-0000-000000000000}"/>
    <cellStyle name="Calc Currency (2)" xfId="2" xr:uid="{00000000-0005-0000-0000-000001000000}"/>
    <cellStyle name="Calc Percent (0)" xfId="3" xr:uid="{00000000-0005-0000-0000-000002000000}"/>
    <cellStyle name="Calc Percent (1)" xfId="4" xr:uid="{00000000-0005-0000-0000-000003000000}"/>
    <cellStyle name="Calc Percent (2)" xfId="5" xr:uid="{00000000-0005-0000-0000-000004000000}"/>
    <cellStyle name="Calc Units (0)" xfId="6" xr:uid="{00000000-0005-0000-0000-000005000000}"/>
    <cellStyle name="Calc Units (1)" xfId="7" xr:uid="{00000000-0005-0000-0000-000006000000}"/>
    <cellStyle name="Calc Units (2)" xfId="8" xr:uid="{00000000-0005-0000-0000-000007000000}"/>
    <cellStyle name="Comma [00]" xfId="9" xr:uid="{00000000-0005-0000-0000-000008000000}"/>
    <cellStyle name="Comma 2" xfId="10" xr:uid="{00000000-0005-0000-0000-000009000000}"/>
    <cellStyle name="Comma 2 2" xfId="74" xr:uid="{00000000-0005-0000-0000-00000A000000}"/>
    <cellStyle name="Comma 3" xfId="11" xr:uid="{00000000-0005-0000-0000-00000B000000}"/>
    <cellStyle name="Comma 4" xfId="71" xr:uid="{00000000-0005-0000-0000-00000C000000}"/>
    <cellStyle name="Comma 5" xfId="73" xr:uid="{00000000-0005-0000-0000-00000D000000}"/>
    <cellStyle name="Comma 6" xfId="82" xr:uid="{00000000-0005-0000-0000-00000E000000}"/>
    <cellStyle name="Comma_Neste_Arktinis_spauda_10.28" xfId="12" xr:uid="{00000000-0005-0000-0000-00000F000000}"/>
    <cellStyle name="Currency" xfId="85" builtinId="4"/>
    <cellStyle name="Currency [00]" xfId="13" xr:uid="{00000000-0005-0000-0000-000011000000}"/>
    <cellStyle name="Currency 2" xfId="75" xr:uid="{00000000-0005-0000-0000-000012000000}"/>
    <cellStyle name="Date Short" xfId="14" xr:uid="{00000000-0005-0000-0000-000013000000}"/>
    <cellStyle name="Enter Currency (0)" xfId="15" xr:uid="{00000000-0005-0000-0000-000014000000}"/>
    <cellStyle name="Enter Currency (2)" xfId="16" xr:uid="{00000000-0005-0000-0000-000015000000}"/>
    <cellStyle name="Enter Units (0)" xfId="17" xr:uid="{00000000-0005-0000-0000-000016000000}"/>
    <cellStyle name="Enter Units (1)" xfId="18" xr:uid="{00000000-0005-0000-0000-000017000000}"/>
    <cellStyle name="Enter Units (2)" xfId="19" xr:uid="{00000000-0005-0000-0000-000018000000}"/>
    <cellStyle name="Grey" xfId="20" xr:uid="{00000000-0005-0000-0000-000019000000}"/>
    <cellStyle name="h" xfId="21" xr:uid="{00000000-0005-0000-0000-00001A000000}"/>
    <cellStyle name="Header1" xfId="22" xr:uid="{00000000-0005-0000-0000-00001B000000}"/>
    <cellStyle name="Header2" xfId="23" xr:uid="{00000000-0005-0000-0000-00001C000000}"/>
    <cellStyle name="Hyperlink 2" xfId="25" xr:uid="{00000000-0005-0000-0000-00001F000000}"/>
    <cellStyle name="Hyperlink 3" xfId="69" xr:uid="{00000000-0005-0000-0000-000020000000}"/>
    <cellStyle name="Hüperlink 2" xfId="24" xr:uid="{00000000-0005-0000-0000-00001D000000}"/>
    <cellStyle name="Input [yellow]" xfId="26" xr:uid="{00000000-0005-0000-0000-000021000000}"/>
    <cellStyle name="Koma 2" xfId="27" xr:uid="{00000000-0005-0000-0000-000022000000}"/>
    <cellStyle name="Koma 2 2" xfId="90" xr:uid="{DAC64EF1-4F93-40EE-90E6-43BA44E2386E}"/>
    <cellStyle name="Link Currency (0)" xfId="28" xr:uid="{00000000-0005-0000-0000-000023000000}"/>
    <cellStyle name="Link Currency (2)" xfId="29" xr:uid="{00000000-0005-0000-0000-000024000000}"/>
    <cellStyle name="Link Units (0)" xfId="30" xr:uid="{00000000-0005-0000-0000-000025000000}"/>
    <cellStyle name="Link Units (1)" xfId="31" xr:uid="{00000000-0005-0000-0000-000026000000}"/>
    <cellStyle name="Link Units (2)" xfId="32" xr:uid="{00000000-0005-0000-0000-000027000000}"/>
    <cellStyle name="Normaallaad 10" xfId="88" xr:uid="{09164911-6443-44F6-BFCD-23C45BB07DAE}"/>
    <cellStyle name="Normaallaad 11 3" xfId="91" xr:uid="{ADEB12A6-72E8-4B7C-A4E7-402E32748AE2}"/>
    <cellStyle name="Normaallaad 2" xfId="33" xr:uid="{00000000-0005-0000-0000-000028000000}"/>
    <cellStyle name="Normaallaad_postkastide kogused_koond_230809" xfId="89" xr:uid="{73C53C77-F0BB-4CE8-8EF5-52A0B54CDC91}"/>
    <cellStyle name="Normal" xfId="0" builtinId="0"/>
    <cellStyle name="Normal - Style1" xfId="34" xr:uid="{00000000-0005-0000-0000-00002A000000}"/>
    <cellStyle name="Normal 10" xfId="92" xr:uid="{82C2D0C6-A438-4CB3-8474-2D373F9AB062}"/>
    <cellStyle name="Normal 2" xfId="35" xr:uid="{00000000-0005-0000-0000-00002B000000}"/>
    <cellStyle name="Normal 2 2" xfId="68" xr:uid="{00000000-0005-0000-0000-00002C000000}"/>
    <cellStyle name="Normal 3" xfId="36" xr:uid="{00000000-0005-0000-0000-00002D000000}"/>
    <cellStyle name="Normal 3 2" xfId="79" xr:uid="{00000000-0005-0000-0000-00002E000000}"/>
    <cellStyle name="Normal 3 3" xfId="77" xr:uid="{00000000-0005-0000-0000-00002F000000}"/>
    <cellStyle name="Normal 4" xfId="66" xr:uid="{00000000-0005-0000-0000-000030000000}"/>
    <cellStyle name="Normal 4 2" xfId="80" xr:uid="{00000000-0005-0000-0000-000031000000}"/>
    <cellStyle name="Normal 4 3" xfId="78" xr:uid="{00000000-0005-0000-0000-000032000000}"/>
    <cellStyle name="Normal 5" xfId="70" xr:uid="{00000000-0005-0000-0000-000033000000}"/>
    <cellStyle name="Normal 6" xfId="76" xr:uid="{00000000-0005-0000-0000-000034000000}"/>
    <cellStyle name="Normal 7" xfId="84" xr:uid="{00000000-0005-0000-0000-000035000000}"/>
    <cellStyle name="Normal 8" xfId="86" xr:uid="{F09D323F-B441-4758-A8C0-687905C3640A}"/>
    <cellStyle name="Normal 9" xfId="87" xr:uid="{26E38578-E4D0-4FA8-81E0-D61EAB87697C}"/>
    <cellStyle name="Normal_Jacobs Car 04-06" xfId="37" xr:uid="{00000000-0005-0000-0000-000036000000}"/>
    <cellStyle name="Normal_Neste_Arktinis_spauda_10.28" xfId="38" xr:uid="{00000000-0005-0000-0000-000037000000}"/>
    <cellStyle name="Normal_Universal plan form" xfId="39" xr:uid="{00000000-0005-0000-0000-000038000000}"/>
    <cellStyle name="Normalny_pepsiyearlyplan4_mail" xfId="40" xr:uid="{00000000-0005-0000-0000-000039000000}"/>
    <cellStyle name="Percent" xfId="41" builtinId="5"/>
    <cellStyle name="Percent (0)" xfId="42" xr:uid="{00000000-0005-0000-0000-00003B000000}"/>
    <cellStyle name="Percent [0]" xfId="43" xr:uid="{00000000-0005-0000-0000-00003C000000}"/>
    <cellStyle name="Percent [00]" xfId="44" xr:uid="{00000000-0005-0000-0000-00003D000000}"/>
    <cellStyle name="Percent [2]" xfId="45" xr:uid="{00000000-0005-0000-0000-00003E000000}"/>
    <cellStyle name="Percent 2" xfId="46" xr:uid="{00000000-0005-0000-0000-00003F000000}"/>
    <cellStyle name="Percent 2 2" xfId="67" xr:uid="{00000000-0005-0000-0000-000040000000}"/>
    <cellStyle name="Percent 3" xfId="47" xr:uid="{00000000-0005-0000-0000-000041000000}"/>
    <cellStyle name="Percent 4" xfId="72" xr:uid="{00000000-0005-0000-0000-000042000000}"/>
    <cellStyle name="Percent 5" xfId="81" xr:uid="{00000000-0005-0000-0000-000043000000}"/>
    <cellStyle name="Percent 6" xfId="83" xr:uid="{00000000-0005-0000-0000-000044000000}"/>
    <cellStyle name="PrePop Currency (0)" xfId="48" xr:uid="{00000000-0005-0000-0000-000045000000}"/>
    <cellStyle name="PrePop Currency (2)" xfId="49" xr:uid="{00000000-0005-0000-0000-000046000000}"/>
    <cellStyle name="PrePop Units (0)" xfId="50" xr:uid="{00000000-0005-0000-0000-000047000000}"/>
    <cellStyle name="PrePop Units (1)" xfId="51" xr:uid="{00000000-0005-0000-0000-000048000000}"/>
    <cellStyle name="PrePop Units (2)" xfId="52" xr:uid="{00000000-0005-0000-0000-000049000000}"/>
    <cellStyle name="Protsent 2" xfId="53" xr:uid="{00000000-0005-0000-0000-00004A000000}"/>
    <cellStyle name="rand" xfId="54" xr:uid="{00000000-0005-0000-0000-00004B000000}"/>
    <cellStyle name="Standard_Mediaplan Intel ALT" xfId="55" xr:uid="{00000000-0005-0000-0000-00004C000000}"/>
    <cellStyle name="Style 1" xfId="56" xr:uid="{00000000-0005-0000-0000-00004D000000}"/>
    <cellStyle name="Tekst1" xfId="57" xr:uid="{00000000-0005-0000-0000-00004E000000}"/>
    <cellStyle name="Text Indent A" xfId="58" xr:uid="{00000000-0005-0000-0000-00004F000000}"/>
    <cellStyle name="Text Indent B" xfId="59" xr:uid="{00000000-0005-0000-0000-000050000000}"/>
    <cellStyle name="Text Indent C" xfId="60" xr:uid="{00000000-0005-0000-0000-000051000000}"/>
    <cellStyle name="Währung [0]_Mediaplan Intel ALT" xfId="61" xr:uid="{00000000-0005-0000-0000-000052000000}"/>
    <cellStyle name="Währung_Mediaplan Intel ALT" xfId="62" xr:uid="{00000000-0005-0000-0000-000053000000}"/>
    <cellStyle name="Гиперссылка" xfId="63" xr:uid="{00000000-0005-0000-0000-000054000000}"/>
    <cellStyle name="Обычный_Лист1" xfId="64" xr:uid="{00000000-0005-0000-0000-000055000000}"/>
    <cellStyle name="Открывавшаяся гиперссылка" xfId="65" xr:uid="{00000000-0005-0000-0000-000056000000}"/>
  </cellStyles>
  <dxfs count="0"/>
  <tableStyles count="0" defaultTableStyle="TableStyleMedium9" defaultPivotStyle="PivotStyleLight16"/>
  <colors>
    <mruColors>
      <color rgb="FF666566"/>
      <color rgb="FFED536B"/>
      <color rgb="FFB9A8A7"/>
      <color rgb="FFE1CBCC"/>
      <color rgb="FFEA0D3B"/>
      <color rgb="FF0084B6"/>
      <color rgb="FF0098D2"/>
      <color rgb="FF00A4E2"/>
      <color rgb="FF00319E"/>
      <color rgb="FF00D1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151343</xdr:colOff>
      <xdr:row>20</xdr:row>
      <xdr:rowOff>32172</xdr:rowOff>
    </xdr:from>
    <xdr:to>
      <xdr:col>9</xdr:col>
      <xdr:colOff>954617</xdr:colOff>
      <xdr:row>28</xdr:row>
      <xdr:rowOff>134619</xdr:rowOff>
    </xdr:to>
    <xdr:sp macro="" textlink="">
      <xdr:nvSpPr>
        <xdr:cNvPr id="2" name="Text Box 59">
          <a:extLst>
            <a:ext uri="{FF2B5EF4-FFF2-40B4-BE49-F238E27FC236}">
              <a16:creationId xmlns:a16="http://schemas.microsoft.com/office/drawing/2014/main" id="{6257D749-9363-4797-87FE-484727830EAF}"/>
            </a:ext>
          </a:extLst>
        </xdr:cNvPr>
        <xdr:cNvSpPr txBox="1">
          <a:spLocks noChangeArrowheads="1"/>
        </xdr:cNvSpPr>
      </xdr:nvSpPr>
      <xdr:spPr bwMode="auto">
        <a:xfrm>
          <a:off x="151343" y="13976772"/>
          <a:ext cx="12919074" cy="136927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en-US" sz="800" b="0" i="0" strike="noStrike">
              <a:solidFill>
                <a:srgbClr val="808080"/>
              </a:solidFill>
              <a:latin typeface="HelveticaNeue MediumCond" panose="020B0506000000000000" pitchFamily="34" charset="0"/>
            </a:rPr>
            <a:t>NOTICE:  Proprietary and Confidential </a:t>
          </a:r>
        </a:p>
        <a:p>
          <a:pPr algn="l" rtl="0">
            <a:defRPr sz="1000"/>
          </a:pPr>
          <a:endParaRPr lang="en-US" sz="1100" b="0" i="0" strike="noStrike">
            <a:solidFill>
              <a:srgbClr val="808080"/>
            </a:solidFill>
            <a:latin typeface="HelveticaNeue MediumCond" panose="020B0506000000000000" pitchFamily="34" charset="0"/>
          </a:endParaRPr>
        </a:p>
        <a:p>
          <a:pPr algn="l" rtl="0">
            <a:defRPr sz="1000"/>
          </a:pPr>
          <a:endParaRPr lang="en-US" sz="1100" b="0" i="0" strike="noStrike">
            <a:solidFill>
              <a:srgbClr val="808080"/>
            </a:solidFill>
            <a:latin typeface="HelveticaNeue MediumCond" panose="020B0506000000000000" pitchFamily="34" charset="0"/>
          </a:endParaRPr>
        </a:p>
      </xdr:txBody>
    </xdr:sp>
    <xdr:clientData/>
  </xdr:twoCellAnchor>
  <xdr:twoCellAnchor editAs="oneCell">
    <xdr:from>
      <xdr:col>1</xdr:col>
      <xdr:colOff>70555</xdr:colOff>
      <xdr:row>1</xdr:row>
      <xdr:rowOff>84666</xdr:rowOff>
    </xdr:from>
    <xdr:to>
      <xdr:col>1</xdr:col>
      <xdr:colOff>984955</xdr:colOff>
      <xdr:row>4</xdr:row>
      <xdr:rowOff>58208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8FD5C6-4F22-104D-A238-A433C17AB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111" y="197555"/>
          <a:ext cx="914400" cy="495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ita/klientai/!Edita/Klientai/VEHO/Citroen/Berlingo/citroen_berling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itas/clients/Benckiser/2001%20of%20Benckiser/Media%20Schedules/Vanish%202001%206-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itas/clients/Bates%20Lietuva/Bates%20Lietuva%202001/bosch_valytuvai_Februar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ju/PLANAI/NESTE/Futura/NESTE-Futura%202005_siuntimu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rhivs/mpg_doc/DOCUME~1/User/LOCALS~1/Temp/notes2CBB50/SB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ju/Documents%20and%20Settings/User/Local%20Settings/Temporary%20Internet%20Files/OLK1/MPG%20SBA%20baldai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dr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a Pla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sek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ko reklama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OH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oun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Havas 2021">
      <a:dk1>
        <a:srgbClr val="0D0D0D"/>
      </a:dk1>
      <a:lt1>
        <a:sysClr val="window" lastClr="FFFFFF"/>
      </a:lt1>
      <a:dk2>
        <a:srgbClr val="EA0D3B"/>
      </a:dk2>
      <a:lt2>
        <a:srgbClr val="3D3D3D"/>
      </a:lt2>
      <a:accent1>
        <a:srgbClr val="003FC4"/>
      </a:accent1>
      <a:accent2>
        <a:srgbClr val="00FAFF"/>
      </a:accent2>
      <a:accent3>
        <a:srgbClr val="C0FF00"/>
      </a:accent3>
      <a:accent4>
        <a:srgbClr val="00319E"/>
      </a:accent4>
      <a:accent5>
        <a:srgbClr val="00D1D6"/>
      </a:accent5>
      <a:accent6>
        <a:srgbClr val="9ED000"/>
      </a:accent6>
      <a:hlink>
        <a:srgbClr val="003FC4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giekraanid.ee/ekraan/olumpia-led/" TargetMode="External"/><Relationship Id="rId13" Type="http://schemas.openxmlformats.org/officeDocument/2006/relationships/hyperlink" Target="https://www.digiekraanid.ee/ekraan/kaubamajakas-led/" TargetMode="External"/><Relationship Id="rId3" Type="http://schemas.openxmlformats.org/officeDocument/2006/relationships/hyperlink" Target="https://www.digiekraanid.ee/ekraan/silla-led/" TargetMode="External"/><Relationship Id="rId7" Type="http://schemas.openxmlformats.org/officeDocument/2006/relationships/hyperlink" Target="https://www.digiekraanid.ee/ekraan/villardi-led/" TargetMode="External"/><Relationship Id="rId12" Type="http://schemas.openxmlformats.org/officeDocument/2006/relationships/hyperlink" Target="https://www.digiekraanid.ee/ekraan/lounakeskus-led/" TargetMode="External"/><Relationship Id="rId2" Type="http://schemas.openxmlformats.org/officeDocument/2006/relationships/hyperlink" Target="http://www.linnaekraanid.ee/reklaampinnad/valiekraanid/tallinn-tondi-led/" TargetMode="External"/><Relationship Id="rId16" Type="http://schemas.openxmlformats.org/officeDocument/2006/relationships/hyperlink" Target="http://www.linnaekraanid.ee/reklaampinnad/tallinnharjumaa/tallinn-peterburi-tee/" TargetMode="External"/><Relationship Id="rId1" Type="http://schemas.openxmlformats.org/officeDocument/2006/relationships/hyperlink" Target="http://www.linnaekraanid.ee/reklaampinnad/valiekraanid/tallinn-kadaka-led/" TargetMode="External"/><Relationship Id="rId6" Type="http://schemas.openxmlformats.org/officeDocument/2006/relationships/hyperlink" Target="https://www.digiekraanid.ee/ekraan/ulemiste-led/" TargetMode="External"/><Relationship Id="rId11" Type="http://schemas.openxmlformats.org/officeDocument/2006/relationships/hyperlink" Target="https://www.digiekraanid.ee/ekraan/kvartali-led/" TargetMode="External"/><Relationship Id="rId5" Type="http://schemas.openxmlformats.org/officeDocument/2006/relationships/hyperlink" Target="https://www.digiekraanid.ee/ekraan/radisson-blue-sky-led/" TargetMode="External"/><Relationship Id="rId15" Type="http://schemas.openxmlformats.org/officeDocument/2006/relationships/hyperlink" Target="https://www.digiekraanid.ee/ekraan/riia-led/" TargetMode="External"/><Relationship Id="rId10" Type="http://schemas.openxmlformats.org/officeDocument/2006/relationships/hyperlink" Target="https://www.digiekraanid.ee/ekraan/sikupilli-led/" TargetMode="External"/><Relationship Id="rId4" Type="http://schemas.openxmlformats.org/officeDocument/2006/relationships/hyperlink" Target="https://www.digiekraanid.ee/ekraan/mustamae-keskus-led/" TargetMode="External"/><Relationship Id="rId9" Type="http://schemas.openxmlformats.org/officeDocument/2006/relationships/hyperlink" Target="https://www.digiekraanid.ee/ekraan/lasnamae-centrum-led/" TargetMode="External"/><Relationship Id="rId14" Type="http://schemas.openxmlformats.org/officeDocument/2006/relationships/hyperlink" Target="https://www.digiekraanid.ee/ekraan/tallinna-le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7CF14-242A-4B76-BD13-60929B2688FC}">
  <sheetPr>
    <pageSetUpPr fitToPage="1"/>
  </sheetPr>
  <dimension ref="A1:AQ408"/>
  <sheetViews>
    <sheetView tabSelected="1" zoomScale="90" zoomScaleNormal="90" workbookViewId="0">
      <selection activeCell="A9" sqref="A9:XFD9"/>
    </sheetView>
  </sheetViews>
  <sheetFormatPr defaultColWidth="9.140625" defaultRowHeight="11.25"/>
  <cols>
    <col min="1" max="1" width="2.42578125" style="75" customWidth="1"/>
    <col min="2" max="2" width="31" style="75" customWidth="1"/>
    <col min="3" max="3" width="10.28515625" style="75" customWidth="1"/>
    <col min="4" max="4" width="19.42578125" style="75" customWidth="1"/>
    <col min="5" max="5" width="41.42578125" style="75" customWidth="1"/>
    <col min="6" max="6" width="16.7109375" style="75" customWidth="1"/>
    <col min="7" max="7" width="24.7109375" style="75" bestFit="1" customWidth="1"/>
    <col min="8" max="8" width="15.42578125" style="75" customWidth="1"/>
    <col min="9" max="9" width="11.28515625" style="75" customWidth="1"/>
    <col min="10" max="10" width="24" style="75" customWidth="1"/>
    <col min="11" max="11" width="12.140625" style="75" customWidth="1"/>
    <col min="12" max="12" width="19.28515625" style="75" customWidth="1"/>
    <col min="13" max="13" width="9.85546875" style="79" customWidth="1"/>
    <col min="14" max="14" width="9.28515625" style="75" customWidth="1"/>
    <col min="15" max="15" width="11.28515625" style="75" customWidth="1"/>
    <col min="16" max="16" width="10.7109375" style="75" customWidth="1"/>
    <col min="17" max="17" width="14.85546875" style="75" customWidth="1"/>
    <col min="18" max="16384" width="9.140625" style="75"/>
  </cols>
  <sheetData>
    <row r="1" spans="2:17" s="10" customFormat="1" ht="9.75" customHeight="1">
      <c r="M1" s="11"/>
      <c r="N1" s="12"/>
      <c r="O1" s="12"/>
      <c r="P1" s="12"/>
      <c r="Q1" s="12"/>
    </row>
    <row r="2" spans="2:17" s="10" customFormat="1" ht="12.75">
      <c r="C2" s="110" t="s">
        <v>0</v>
      </c>
      <c r="D2" s="111"/>
      <c r="E2" s="111"/>
      <c r="F2" s="112"/>
      <c r="G2" s="13"/>
      <c r="H2" s="13"/>
      <c r="I2" s="13"/>
      <c r="J2" s="13"/>
      <c r="K2" s="13"/>
      <c r="M2" s="11"/>
      <c r="N2" s="12"/>
      <c r="O2" s="12"/>
      <c r="P2" s="12"/>
      <c r="Q2" s="12"/>
    </row>
    <row r="3" spans="2:17" s="10" customFormat="1" ht="13.5" customHeight="1">
      <c r="C3" s="80"/>
      <c r="D3" s="81" t="s">
        <v>1</v>
      </c>
      <c r="E3" s="82" t="s">
        <v>2</v>
      </c>
      <c r="F3" s="83"/>
      <c r="G3" s="14"/>
      <c r="H3" s="14"/>
      <c r="I3" s="14"/>
      <c r="J3" s="13"/>
      <c r="K3" s="13"/>
      <c r="M3" s="11"/>
      <c r="N3" s="12"/>
      <c r="O3" s="12"/>
      <c r="P3" s="12"/>
      <c r="Q3" s="12"/>
    </row>
    <row r="4" spans="2:17" s="13" customFormat="1" ht="12.75">
      <c r="C4" s="84"/>
      <c r="D4" s="81" t="s">
        <v>3</v>
      </c>
      <c r="E4" s="85" t="s">
        <v>4</v>
      </c>
      <c r="F4" s="86"/>
      <c r="G4" s="15"/>
      <c r="H4" s="15"/>
      <c r="I4" s="15"/>
      <c r="J4" s="15"/>
      <c r="K4" s="15"/>
      <c r="L4" s="16"/>
      <c r="M4" s="17"/>
      <c r="N4" s="18"/>
      <c r="O4" s="12"/>
      <c r="P4" s="12"/>
      <c r="Q4" s="12"/>
    </row>
    <row r="5" spans="2:17" s="13" customFormat="1" ht="12.75">
      <c r="C5" s="84"/>
      <c r="D5" s="81" t="s">
        <v>5</v>
      </c>
      <c r="E5" s="85" t="s">
        <v>6</v>
      </c>
      <c r="F5" s="86"/>
      <c r="G5" s="15"/>
      <c r="H5" s="15"/>
      <c r="I5" s="15"/>
      <c r="J5" s="15"/>
      <c r="K5" s="15"/>
      <c r="L5" s="16"/>
      <c r="M5" s="17"/>
      <c r="N5" s="12"/>
      <c r="O5" s="12"/>
      <c r="P5" s="12"/>
      <c r="Q5" s="12"/>
    </row>
    <row r="6" spans="2:17" s="13" customFormat="1" ht="12.75">
      <c r="C6" s="84"/>
      <c r="D6" s="81" t="s">
        <v>7</v>
      </c>
      <c r="E6" s="85" t="s">
        <v>8</v>
      </c>
      <c r="F6" s="86"/>
      <c r="M6" s="17"/>
      <c r="N6" s="12"/>
      <c r="O6" s="12"/>
      <c r="P6" s="12"/>
      <c r="Q6" s="12"/>
    </row>
    <row r="7" spans="2:17" s="13" customFormat="1" ht="12.75">
      <c r="C7" s="84"/>
      <c r="D7" s="81" t="s">
        <v>9</v>
      </c>
      <c r="E7" s="85" t="s">
        <v>10</v>
      </c>
      <c r="F7" s="86"/>
      <c r="M7" s="17"/>
      <c r="N7" s="12"/>
      <c r="O7" s="12"/>
      <c r="P7" s="12"/>
      <c r="Q7" s="12"/>
    </row>
    <row r="8" spans="2:17" s="10" customFormat="1" ht="25.5" customHeight="1">
      <c r="B8" s="13"/>
      <c r="C8" s="84"/>
      <c r="D8" s="81" t="s">
        <v>11</v>
      </c>
      <c r="E8" s="92" t="s">
        <v>12</v>
      </c>
      <c r="F8" s="87"/>
      <c r="M8" s="11"/>
      <c r="N8" s="12"/>
      <c r="O8" s="12"/>
      <c r="P8" s="12"/>
      <c r="Q8" s="12"/>
    </row>
    <row r="9" spans="2:17" s="19" customFormat="1" ht="27.75" customHeight="1">
      <c r="C9" s="88"/>
      <c r="D9" s="90" t="s">
        <v>13</v>
      </c>
      <c r="E9" s="94" t="s">
        <v>14</v>
      </c>
      <c r="F9" s="89"/>
    </row>
    <row r="10" spans="2:17" s="19" customFormat="1" ht="12.75" customHeight="1">
      <c r="B10" s="21"/>
      <c r="C10" s="21"/>
      <c r="E10" s="20"/>
      <c r="F10" s="20"/>
      <c r="G10" s="22"/>
      <c r="H10" s="22"/>
      <c r="I10" s="21"/>
      <c r="J10" s="22"/>
      <c r="K10" s="22"/>
      <c r="L10" s="22"/>
      <c r="M10" s="21"/>
      <c r="N10" s="22"/>
      <c r="O10" s="22"/>
      <c r="P10" s="22"/>
      <c r="Q10" s="22"/>
    </row>
    <row r="11" spans="2:17" s="19" customFormat="1" ht="12.75" customHeight="1">
      <c r="B11" s="21"/>
      <c r="C11" s="21"/>
      <c r="D11" s="21"/>
      <c r="E11" s="21"/>
      <c r="F11" s="21"/>
      <c r="G11" s="22"/>
      <c r="H11" s="22"/>
      <c r="I11" s="21"/>
      <c r="J11" s="22"/>
      <c r="K11" s="22"/>
      <c r="L11" s="22"/>
      <c r="M11" s="21"/>
      <c r="N11" s="22"/>
      <c r="O11" s="22"/>
      <c r="P11" s="22"/>
      <c r="Q11" s="22"/>
    </row>
    <row r="12" spans="2:17" s="29" customFormat="1" ht="60.75" customHeight="1">
      <c r="B12" s="91" t="s">
        <v>15</v>
      </c>
      <c r="C12" s="23" t="s">
        <v>16</v>
      </c>
      <c r="D12" s="23" t="s">
        <v>17</v>
      </c>
      <c r="E12" s="23" t="s">
        <v>18</v>
      </c>
      <c r="F12" s="23" t="s">
        <v>19</v>
      </c>
      <c r="G12" s="24" t="s">
        <v>20</v>
      </c>
      <c r="H12" s="24" t="s">
        <v>21</v>
      </c>
      <c r="I12" s="24" t="s">
        <v>22</v>
      </c>
      <c r="J12" s="24" t="s">
        <v>23</v>
      </c>
      <c r="K12" s="25" t="s">
        <v>24</v>
      </c>
      <c r="L12" s="26" t="s">
        <v>25</v>
      </c>
      <c r="M12" s="27" t="s">
        <v>26</v>
      </c>
      <c r="N12" s="28" t="s">
        <v>27</v>
      </c>
      <c r="O12" s="28" t="s">
        <v>28</v>
      </c>
      <c r="P12" s="28" t="s">
        <v>29</v>
      </c>
      <c r="Q12" s="95" t="s">
        <v>30</v>
      </c>
    </row>
    <row r="13" spans="2:17" s="29" customFormat="1" ht="25.9" customHeight="1">
      <c r="B13" s="30" t="s">
        <v>31</v>
      </c>
      <c r="C13" s="31" t="s">
        <v>32</v>
      </c>
      <c r="D13" s="93" t="s">
        <v>31</v>
      </c>
      <c r="E13" s="32" t="s">
        <v>33</v>
      </c>
      <c r="F13" s="32"/>
      <c r="G13" s="34" t="s">
        <v>34</v>
      </c>
      <c r="H13" s="34" t="s">
        <v>35</v>
      </c>
      <c r="I13" s="33" t="s">
        <v>24</v>
      </c>
      <c r="J13" s="35">
        <f>L13/K13</f>
        <v>1363.6363636363637</v>
      </c>
      <c r="K13" s="37">
        <v>0.22</v>
      </c>
      <c r="L13" s="37">
        <v>300</v>
      </c>
      <c r="M13" s="36">
        <v>0</v>
      </c>
      <c r="N13" s="37">
        <f>L13-(L13*M13/100)</f>
        <v>300</v>
      </c>
      <c r="O13" s="38">
        <v>0.18</v>
      </c>
      <c r="P13" s="39">
        <f>N13*O13</f>
        <v>54</v>
      </c>
      <c r="Q13" s="96">
        <f>N13+P13</f>
        <v>354</v>
      </c>
    </row>
    <row r="14" spans="2:17" s="29" customFormat="1" ht="25.9" customHeight="1">
      <c r="B14" s="30" t="s">
        <v>31</v>
      </c>
      <c r="C14" s="31" t="s">
        <v>32</v>
      </c>
      <c r="D14" s="93" t="s">
        <v>31</v>
      </c>
      <c r="E14" s="32" t="s">
        <v>33</v>
      </c>
      <c r="F14" s="32"/>
      <c r="G14" s="34" t="s">
        <v>36</v>
      </c>
      <c r="H14" s="34" t="s">
        <v>35</v>
      </c>
      <c r="I14" s="33" t="s">
        <v>24</v>
      </c>
      <c r="J14" s="35">
        <f>L14/K14</f>
        <v>1363.6363636363637</v>
      </c>
      <c r="K14" s="37">
        <v>0.22</v>
      </c>
      <c r="L14" s="37">
        <v>300</v>
      </c>
      <c r="M14" s="36">
        <v>0</v>
      </c>
      <c r="N14" s="37">
        <f>L14-(L14*M14/100)</f>
        <v>300</v>
      </c>
      <c r="O14" s="38">
        <v>0.18</v>
      </c>
      <c r="P14" s="39">
        <f>N14*O14</f>
        <v>54</v>
      </c>
      <c r="Q14" s="96">
        <f t="shared" ref="Q14" si="0">N14+P14</f>
        <v>354</v>
      </c>
    </row>
    <row r="15" spans="2:17" s="29" customFormat="1" ht="12.75" customHeight="1">
      <c r="B15" s="40"/>
      <c r="C15" s="41"/>
      <c r="D15" s="41"/>
      <c r="E15" s="41"/>
      <c r="F15" s="41"/>
      <c r="G15" s="42"/>
      <c r="H15" s="42"/>
      <c r="I15" s="42"/>
      <c r="J15" s="42"/>
      <c r="K15" s="42"/>
      <c r="L15" s="43">
        <f>SUM(L13:L14)</f>
        <v>600</v>
      </c>
      <c r="M15" s="44"/>
      <c r="N15" s="43"/>
      <c r="O15" s="43"/>
      <c r="P15" s="43">
        <f>SUM(P13:P14)</f>
        <v>108</v>
      </c>
      <c r="Q15" s="97">
        <f>SUM(Q13:Q14)</f>
        <v>708</v>
      </c>
    </row>
    <row r="16" spans="2:17" s="29" customFormat="1" ht="12.75" customHeight="1">
      <c r="B16" s="45"/>
      <c r="C16" s="45"/>
      <c r="D16" s="45"/>
      <c r="E16" s="45"/>
      <c r="F16" s="45"/>
      <c r="G16" s="46"/>
      <c r="H16" s="46"/>
      <c r="I16" s="47"/>
      <c r="J16" s="46"/>
      <c r="K16" s="48"/>
      <c r="L16" s="49"/>
      <c r="M16" s="50"/>
      <c r="N16" s="51"/>
      <c r="O16" s="51"/>
      <c r="P16" s="51"/>
      <c r="Q16" s="51"/>
    </row>
    <row r="17" spans="2:17" s="29" customFormat="1" ht="12.75" customHeight="1">
      <c r="B17" s="105" t="s">
        <v>37</v>
      </c>
      <c r="C17" s="106"/>
      <c r="D17" s="106"/>
      <c r="E17" s="107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9"/>
    </row>
    <row r="18" spans="2:17" s="29" customFormat="1" ht="21" customHeight="1">
      <c r="B18" s="115" t="s">
        <v>38</v>
      </c>
      <c r="C18" s="116"/>
      <c r="D18" s="117"/>
      <c r="E18" s="118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20"/>
    </row>
    <row r="19" spans="2:17" s="29" customFormat="1" ht="28.5" customHeight="1">
      <c r="B19" s="121" t="s">
        <v>39</v>
      </c>
      <c r="C19" s="122"/>
      <c r="D19" s="123"/>
      <c r="E19" s="124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6"/>
    </row>
    <row r="20" spans="2:17" s="29" customFormat="1" ht="12.75" customHeight="1">
      <c r="B20" s="54"/>
      <c r="C20" s="53"/>
      <c r="D20" s="53"/>
      <c r="E20" s="52"/>
      <c r="F20" s="52"/>
      <c r="G20" s="52"/>
      <c r="H20" s="52"/>
      <c r="I20" s="52"/>
      <c r="J20" s="52"/>
      <c r="K20" s="52"/>
      <c r="L20" s="52"/>
      <c r="M20" s="55"/>
      <c r="N20" s="56"/>
      <c r="O20" s="56"/>
      <c r="P20" s="56"/>
      <c r="Q20" s="56"/>
    </row>
    <row r="21" spans="2:17" s="29" customFormat="1" ht="12.75" customHeight="1">
      <c r="B21" s="54"/>
      <c r="C21" s="53"/>
      <c r="D21" s="53"/>
      <c r="E21" s="52"/>
      <c r="F21" s="52"/>
      <c r="G21" s="52"/>
      <c r="H21" s="52"/>
      <c r="I21" s="52"/>
      <c r="J21" s="52"/>
      <c r="K21" s="52"/>
      <c r="L21" s="57" t="s">
        <v>40</v>
      </c>
      <c r="M21" s="58"/>
      <c r="N21" s="99">
        <f>L15</f>
        <v>600</v>
      </c>
      <c r="O21" s="99"/>
      <c r="P21" s="99"/>
      <c r="Q21" s="100"/>
    </row>
    <row r="22" spans="2:17" s="29" customFormat="1" ht="12.75" customHeight="1">
      <c r="B22" s="54"/>
      <c r="C22" s="53"/>
      <c r="D22" s="53"/>
      <c r="E22" s="52"/>
      <c r="F22" s="52"/>
      <c r="G22" s="52"/>
      <c r="H22" s="52"/>
      <c r="I22" s="52"/>
      <c r="J22" s="52"/>
      <c r="K22" s="52"/>
      <c r="L22" s="59" t="s">
        <v>41</v>
      </c>
      <c r="M22" s="60"/>
      <c r="N22" s="101">
        <f>P15</f>
        <v>108</v>
      </c>
      <c r="O22" s="101"/>
      <c r="P22" s="101"/>
      <c r="Q22" s="102"/>
    </row>
    <row r="23" spans="2:17" s="13" customFormat="1" ht="12.75" customHeight="1"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59" t="s">
        <v>42</v>
      </c>
      <c r="M23" s="62"/>
      <c r="N23" s="103">
        <f>N21+N22</f>
        <v>708</v>
      </c>
      <c r="O23" s="103"/>
      <c r="P23" s="103"/>
      <c r="Q23" s="104"/>
    </row>
    <row r="24" spans="2:17" s="13" customFormat="1" ht="12.75" customHeight="1"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59" t="s">
        <v>43</v>
      </c>
      <c r="M24" s="60"/>
      <c r="N24" s="101">
        <f>N23*M24</f>
        <v>0</v>
      </c>
      <c r="O24" s="101"/>
      <c r="P24" s="101"/>
      <c r="Q24" s="102"/>
    </row>
    <row r="25" spans="2:17" s="13" customFormat="1" ht="12.75" customHeight="1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3" t="s">
        <v>44</v>
      </c>
      <c r="M25" s="64"/>
      <c r="N25" s="113">
        <f>N23+N24</f>
        <v>708</v>
      </c>
      <c r="O25" s="113"/>
      <c r="P25" s="113"/>
      <c r="Q25" s="114"/>
    </row>
    <row r="26" spans="2:17" s="13" customFormat="1" ht="12.75" customHeight="1"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5"/>
      <c r="M26" s="66"/>
      <c r="N26" s="61"/>
      <c r="O26" s="61"/>
      <c r="P26" s="61"/>
      <c r="Q26" s="61"/>
    </row>
    <row r="27" spans="2:17" s="13" customFormat="1" ht="12.7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6"/>
      <c r="M27" s="66"/>
      <c r="N27" s="67"/>
      <c r="O27" s="67"/>
      <c r="P27" s="67"/>
      <c r="Q27" s="67"/>
    </row>
    <row r="28" spans="2:17" s="13" customFormat="1">
      <c r="L28" s="68"/>
      <c r="M28" s="68"/>
      <c r="N28" s="69"/>
      <c r="O28" s="69"/>
      <c r="P28" s="69"/>
      <c r="Q28" s="69"/>
    </row>
    <row r="29" spans="2:17" s="13" customFormat="1" ht="13.7" customHeight="1">
      <c r="D29" s="70"/>
      <c r="L29" s="68"/>
      <c r="M29" s="68"/>
      <c r="N29" s="69"/>
      <c r="O29" s="69"/>
      <c r="P29" s="69"/>
      <c r="Q29" s="69"/>
    </row>
    <row r="30" spans="2:17" s="10" customFormat="1">
      <c r="E30" s="71"/>
      <c r="F30" s="71"/>
      <c r="G30" s="71"/>
      <c r="H30" s="71"/>
      <c r="I30" s="71"/>
      <c r="J30" s="71"/>
      <c r="K30" s="71"/>
      <c r="L30" s="68"/>
      <c r="M30" s="68"/>
    </row>
    <row r="31" spans="2:17" s="10" customFormat="1">
      <c r="E31" s="71"/>
      <c r="F31" s="71"/>
      <c r="G31" s="71"/>
      <c r="H31" s="71"/>
      <c r="I31" s="71"/>
      <c r="J31" s="71"/>
      <c r="K31" s="71"/>
      <c r="L31" s="98"/>
      <c r="M31" s="98"/>
    </row>
    <row r="32" spans="2:17" s="10" customFormat="1">
      <c r="E32" s="71"/>
      <c r="F32" s="71"/>
      <c r="G32" s="71"/>
      <c r="H32" s="71"/>
      <c r="I32" s="71"/>
      <c r="J32" s="71"/>
      <c r="K32" s="71"/>
      <c r="L32" s="72"/>
      <c r="M32" s="68"/>
    </row>
    <row r="33" spans="1:43" s="10" customFormat="1">
      <c r="E33" s="73"/>
      <c r="F33" s="73"/>
      <c r="G33" s="73"/>
      <c r="H33" s="73"/>
      <c r="I33" s="73"/>
      <c r="J33" s="73"/>
      <c r="K33" s="73"/>
      <c r="L33" s="68"/>
      <c r="M33" s="68"/>
    </row>
    <row r="34" spans="1:43" s="10" customFormat="1">
      <c r="L34" s="68"/>
      <c r="M34" s="68"/>
    </row>
    <row r="35" spans="1:43" s="10" customFormat="1">
      <c r="L35" s="68"/>
      <c r="M35" s="68"/>
    </row>
    <row r="36" spans="1:43" s="10" customFormat="1">
      <c r="L36" s="68"/>
      <c r="M36" s="68"/>
    </row>
    <row r="37" spans="1:43" s="10" customFormat="1">
      <c r="L37" s="98"/>
      <c r="M37" s="98"/>
    </row>
    <row r="38" spans="1:43" s="10" customFormat="1">
      <c r="L38" s="72"/>
      <c r="M38" s="68"/>
    </row>
    <row r="39" spans="1:43" s="10" customFormat="1">
      <c r="M39" s="74"/>
    </row>
    <row r="40" spans="1:43" s="10" customFormat="1">
      <c r="B40" s="13"/>
      <c r="M40" s="74"/>
    </row>
    <row r="41" spans="1:43" s="10" customFormat="1">
      <c r="M41" s="74"/>
    </row>
    <row r="42" spans="1:4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74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</row>
    <row r="43" spans="1:4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74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</row>
    <row r="44" spans="1:4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74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</row>
    <row r="45" spans="1:4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74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</row>
    <row r="46" spans="1:43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74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</row>
    <row r="47" spans="1:43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74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</row>
    <row r="48" spans="1:4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74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</row>
    <row r="49" spans="1:4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74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</row>
    <row r="50" spans="1:4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74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</row>
    <row r="51" spans="1:4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74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4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74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</row>
    <row r="53" spans="1:4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74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</row>
    <row r="54" spans="1:4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74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</row>
    <row r="55" spans="1:43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74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</row>
    <row r="56" spans="1:4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74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</row>
    <row r="57" spans="1:4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74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</row>
    <row r="58" spans="1:43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74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</row>
    <row r="59" spans="1:43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74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</row>
    <row r="60" spans="1:43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74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</row>
    <row r="61" spans="1:4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74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</row>
    <row r="62" spans="1:4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74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</row>
    <row r="63" spans="1:4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74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</row>
    <row r="64" spans="1:43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74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</row>
    <row r="65" spans="1:43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74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</row>
    <row r="66" spans="1:43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74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</row>
    <row r="67" spans="1:43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74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</row>
    <row r="68" spans="1:43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74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</row>
    <row r="69" spans="1:43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74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</row>
    <row r="70" spans="1:43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74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</row>
    <row r="71" spans="1:43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74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</row>
    <row r="72" spans="1:43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74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</row>
    <row r="73" spans="1:4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74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</row>
    <row r="74" spans="1:43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</row>
    <row r="75" spans="1:43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74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</row>
    <row r="76" spans="1:43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74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</row>
    <row r="77" spans="1:43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74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</row>
    <row r="78" spans="1:43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74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</row>
    <row r="79" spans="1:4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74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</row>
    <row r="80" spans="1:4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74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</row>
    <row r="81" spans="1:43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74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</row>
    <row r="82" spans="1:43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74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</row>
    <row r="83" spans="1:4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74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</row>
    <row r="84" spans="1:43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74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</row>
    <row r="85" spans="1:43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74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</row>
    <row r="86" spans="1:43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74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</row>
    <row r="87" spans="1:43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74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</row>
    <row r="88" spans="1:43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74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</row>
    <row r="89" spans="1:43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74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</row>
    <row r="90" spans="1:43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74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</row>
    <row r="91" spans="1:43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74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</row>
    <row r="92" spans="1:43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74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</row>
    <row r="93" spans="1:4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74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</row>
    <row r="94" spans="1:43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74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</row>
    <row r="95" spans="1:43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74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</row>
    <row r="96" spans="1:43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74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</row>
    <row r="97" spans="1:43">
      <c r="A97" s="10"/>
      <c r="B97" s="10"/>
      <c r="C97" s="10"/>
      <c r="D97" s="76"/>
      <c r="E97" s="10"/>
      <c r="F97" s="10"/>
      <c r="G97" s="76"/>
      <c r="H97" s="76"/>
      <c r="I97" s="10"/>
      <c r="J97" s="10"/>
      <c r="K97" s="10"/>
      <c r="L97" s="10"/>
      <c r="M97" s="74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</row>
    <row r="98" spans="1:43">
      <c r="A98" s="10"/>
      <c r="B98" s="10"/>
      <c r="C98" s="10"/>
      <c r="D98" s="76"/>
      <c r="E98" s="10"/>
      <c r="F98" s="10"/>
      <c r="G98" s="76"/>
      <c r="H98" s="76"/>
      <c r="I98" s="10"/>
      <c r="J98" s="10"/>
      <c r="K98" s="10"/>
      <c r="L98" s="10"/>
      <c r="M98" s="74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</row>
    <row r="99" spans="1:43">
      <c r="A99" s="10"/>
      <c r="B99" s="10"/>
      <c r="C99" s="10"/>
      <c r="D99" s="76"/>
      <c r="E99" s="10"/>
      <c r="F99" s="10"/>
      <c r="G99" s="76"/>
      <c r="H99" s="76"/>
      <c r="I99" s="10"/>
      <c r="J99" s="10"/>
      <c r="K99" s="10"/>
      <c r="L99" s="10"/>
      <c r="M99" s="74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</row>
    <row r="100" spans="1:43">
      <c r="A100" s="10"/>
      <c r="B100" s="10"/>
      <c r="C100" s="10"/>
      <c r="D100" s="76"/>
      <c r="E100" s="10"/>
      <c r="F100" s="10"/>
      <c r="G100" s="76"/>
      <c r="H100" s="76"/>
      <c r="I100" s="10"/>
      <c r="J100" s="10"/>
      <c r="K100" s="10"/>
      <c r="L100" s="10"/>
      <c r="M100" s="74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</row>
    <row r="101" spans="1:43">
      <c r="A101" s="10"/>
      <c r="B101" s="10"/>
      <c r="C101" s="10"/>
      <c r="D101" s="76"/>
      <c r="E101" s="10"/>
      <c r="F101" s="10"/>
      <c r="G101" s="76"/>
      <c r="H101" s="76"/>
      <c r="I101" s="10"/>
      <c r="J101" s="10"/>
      <c r="K101" s="10"/>
      <c r="L101" s="10"/>
      <c r="M101" s="74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</row>
    <row r="102" spans="1:43">
      <c r="A102" s="10"/>
      <c r="B102" s="10"/>
      <c r="C102" s="10"/>
      <c r="D102" s="76"/>
      <c r="E102" s="10"/>
      <c r="F102" s="10"/>
      <c r="G102" s="76"/>
      <c r="H102" s="76"/>
      <c r="I102" s="10"/>
      <c r="J102" s="10"/>
      <c r="K102" s="10"/>
      <c r="L102" s="10"/>
      <c r="M102" s="74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</row>
    <row r="103" spans="1:43">
      <c r="A103" s="10"/>
      <c r="B103" s="10"/>
      <c r="C103" s="10"/>
      <c r="D103" s="76"/>
      <c r="E103" s="10"/>
      <c r="F103" s="10"/>
      <c r="G103" s="76"/>
      <c r="H103" s="76"/>
      <c r="I103" s="10"/>
      <c r="J103" s="10"/>
      <c r="K103" s="10"/>
      <c r="L103" s="10"/>
      <c r="M103" s="74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</row>
    <row r="104" spans="1:43">
      <c r="A104" s="10"/>
      <c r="B104" s="10"/>
      <c r="C104" s="10"/>
      <c r="D104" s="76"/>
      <c r="E104" s="10"/>
      <c r="F104" s="10"/>
      <c r="G104" s="76"/>
      <c r="H104" s="76"/>
      <c r="I104" s="10"/>
      <c r="J104" s="10"/>
      <c r="K104" s="10"/>
      <c r="L104" s="10"/>
      <c r="M104" s="74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</row>
    <row r="105" spans="1:43">
      <c r="A105" s="10"/>
      <c r="B105" s="10"/>
      <c r="C105" s="10"/>
      <c r="D105" s="76"/>
      <c r="E105" s="10"/>
      <c r="F105" s="10"/>
      <c r="G105" s="76"/>
      <c r="H105" s="76"/>
      <c r="I105" s="10"/>
      <c r="J105" s="10"/>
      <c r="K105" s="10"/>
      <c r="L105" s="10"/>
      <c r="M105" s="74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</row>
    <row r="106" spans="1:43">
      <c r="A106" s="10"/>
      <c r="B106" s="10"/>
      <c r="C106" s="10"/>
      <c r="D106" s="76"/>
      <c r="E106" s="10"/>
      <c r="F106" s="10"/>
      <c r="G106" s="76"/>
      <c r="H106" s="76"/>
      <c r="I106" s="10"/>
      <c r="J106" s="10"/>
      <c r="K106" s="10"/>
      <c r="L106" s="10"/>
      <c r="M106" s="74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</row>
    <row r="107" spans="1:43">
      <c r="A107" s="10"/>
      <c r="B107" s="10"/>
      <c r="C107" s="10"/>
      <c r="D107" s="76"/>
      <c r="E107" s="10"/>
      <c r="F107" s="10"/>
      <c r="G107" s="76"/>
      <c r="H107" s="76"/>
      <c r="I107" s="10"/>
      <c r="J107" s="10"/>
      <c r="K107" s="10"/>
      <c r="L107" s="10"/>
      <c r="M107" s="74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</row>
    <row r="108" spans="1:43">
      <c r="A108" s="10"/>
      <c r="B108" s="10"/>
      <c r="C108" s="10"/>
      <c r="D108" s="76"/>
      <c r="E108" s="10"/>
      <c r="F108" s="10"/>
      <c r="G108" s="76"/>
      <c r="H108" s="76"/>
      <c r="I108" s="10"/>
      <c r="J108" s="10"/>
      <c r="K108" s="10"/>
      <c r="L108" s="10"/>
      <c r="M108" s="74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</row>
    <row r="109" spans="1:43">
      <c r="A109" s="10"/>
      <c r="B109" s="10"/>
      <c r="C109" s="10"/>
      <c r="D109" s="76"/>
      <c r="E109" s="10"/>
      <c r="F109" s="10"/>
      <c r="G109" s="76"/>
      <c r="H109" s="76"/>
      <c r="I109" s="10"/>
      <c r="J109" s="10"/>
      <c r="K109" s="10"/>
      <c r="L109" s="10"/>
      <c r="M109" s="74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</row>
    <row r="110" spans="1:43">
      <c r="A110" s="10"/>
      <c r="B110" s="10"/>
      <c r="C110" s="10"/>
      <c r="D110" s="76"/>
      <c r="E110" s="10"/>
      <c r="F110" s="10"/>
      <c r="G110" s="76"/>
      <c r="H110" s="76"/>
      <c r="I110" s="10"/>
      <c r="J110" s="10"/>
      <c r="K110" s="10"/>
      <c r="L110" s="10"/>
      <c r="M110" s="74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</row>
    <row r="111" spans="1:43">
      <c r="A111" s="10"/>
      <c r="B111" s="10"/>
      <c r="C111" s="10"/>
      <c r="D111" s="76"/>
      <c r="E111" s="10"/>
      <c r="F111" s="10"/>
      <c r="G111" s="76"/>
      <c r="H111" s="76"/>
      <c r="I111" s="10"/>
      <c r="J111" s="10"/>
      <c r="K111" s="10"/>
      <c r="L111" s="10"/>
      <c r="M111" s="74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</row>
    <row r="112" spans="1:43">
      <c r="A112" s="10"/>
      <c r="B112" s="10"/>
      <c r="C112" s="10"/>
      <c r="D112" s="76"/>
      <c r="E112" s="10"/>
      <c r="F112" s="10"/>
      <c r="G112" s="76"/>
      <c r="H112" s="76"/>
      <c r="I112" s="10"/>
      <c r="J112" s="10"/>
      <c r="K112" s="10"/>
      <c r="L112" s="10"/>
      <c r="M112" s="74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</row>
    <row r="113" spans="1:43">
      <c r="A113" s="10"/>
      <c r="B113" s="10"/>
      <c r="C113" s="10"/>
      <c r="D113" s="76"/>
      <c r="E113" s="10"/>
      <c r="F113" s="10"/>
      <c r="G113" s="76"/>
      <c r="H113" s="76"/>
      <c r="I113" s="10"/>
      <c r="J113" s="10"/>
      <c r="K113" s="10"/>
      <c r="L113" s="10"/>
      <c r="M113" s="74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</row>
    <row r="114" spans="1:43">
      <c r="A114" s="10"/>
      <c r="B114" s="10"/>
      <c r="C114" s="10"/>
      <c r="D114" s="76"/>
      <c r="E114" s="10"/>
      <c r="F114" s="10"/>
      <c r="G114" s="76"/>
      <c r="H114" s="76"/>
      <c r="I114" s="10"/>
      <c r="J114" s="10"/>
      <c r="K114" s="10"/>
      <c r="L114" s="10"/>
      <c r="M114" s="74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</row>
    <row r="115" spans="1:43">
      <c r="A115" s="10"/>
      <c r="B115" s="10"/>
      <c r="C115" s="10"/>
      <c r="D115" s="76"/>
      <c r="E115" s="10"/>
      <c r="F115" s="10"/>
      <c r="G115" s="76"/>
      <c r="H115" s="76"/>
      <c r="I115" s="10"/>
      <c r="J115" s="10"/>
      <c r="K115" s="10"/>
      <c r="L115" s="10"/>
      <c r="M115" s="74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</row>
    <row r="116" spans="1:43">
      <c r="A116" s="10"/>
      <c r="B116" s="10"/>
      <c r="C116" s="10"/>
      <c r="D116" s="76"/>
      <c r="E116" s="10"/>
      <c r="F116" s="10"/>
      <c r="G116" s="76"/>
      <c r="H116" s="76"/>
      <c r="I116" s="10"/>
      <c r="J116" s="10"/>
      <c r="K116" s="10"/>
      <c r="L116" s="10"/>
      <c r="M116" s="74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</row>
    <row r="117" spans="1:43">
      <c r="A117" s="10"/>
      <c r="B117" s="77"/>
      <c r="C117" s="77"/>
      <c r="D117" s="78"/>
      <c r="E117" s="10"/>
      <c r="F117" s="10"/>
      <c r="G117" s="76"/>
      <c r="H117" s="76"/>
      <c r="I117" s="10"/>
      <c r="J117" s="10"/>
      <c r="K117" s="10"/>
      <c r="L117" s="10"/>
      <c r="M117" s="74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</row>
    <row r="118" spans="1:43">
      <c r="A118" s="10"/>
      <c r="B118" s="77"/>
      <c r="C118" s="77"/>
      <c r="D118" s="78"/>
      <c r="E118" s="10"/>
      <c r="F118" s="10"/>
      <c r="G118" s="76"/>
      <c r="H118" s="76"/>
      <c r="I118" s="10"/>
      <c r="J118" s="10"/>
      <c r="K118" s="10"/>
      <c r="L118" s="10"/>
      <c r="M118" s="74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</row>
    <row r="119" spans="1:43">
      <c r="A119" s="10"/>
      <c r="B119" s="77"/>
      <c r="C119" s="77"/>
      <c r="D119" s="77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</row>
    <row r="120" spans="1:43">
      <c r="A120" s="10"/>
      <c r="B120" s="77" t="s">
        <v>45</v>
      </c>
      <c r="C120" s="77" t="s">
        <v>46</v>
      </c>
      <c r="D120" s="77" t="s">
        <v>47</v>
      </c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</row>
    <row r="121" spans="1:43">
      <c r="A121" s="10"/>
      <c r="B121" s="77" t="s">
        <v>48</v>
      </c>
      <c r="C121" s="77">
        <v>40.5</v>
      </c>
      <c r="D121" s="77">
        <v>188.2</v>
      </c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</row>
    <row r="122" spans="1:43">
      <c r="A122" s="10"/>
      <c r="B122" s="77" t="s">
        <v>49</v>
      </c>
      <c r="C122" s="77">
        <v>34</v>
      </c>
      <c r="D122" s="77">
        <v>113.2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</row>
    <row r="123" spans="1:43">
      <c r="A123" s="10"/>
      <c r="B123" s="77" t="s">
        <v>50</v>
      </c>
      <c r="C123" s="77">
        <v>31.6</v>
      </c>
      <c r="D123" s="77">
        <v>167.7</v>
      </c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</row>
    <row r="124" spans="1:43">
      <c r="A124" s="10"/>
      <c r="B124" s="77" t="s">
        <v>51</v>
      </c>
      <c r="C124" s="77">
        <v>30</v>
      </c>
      <c r="D124" s="77">
        <v>210.9</v>
      </c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</row>
    <row r="125" spans="1:43">
      <c r="A125" s="10"/>
      <c r="B125" s="77" t="s">
        <v>52</v>
      </c>
      <c r="C125" s="77">
        <v>26.8</v>
      </c>
      <c r="D125" s="77">
        <v>110.8</v>
      </c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</row>
    <row r="126" spans="1:43">
      <c r="A126" s="10"/>
      <c r="B126" s="77" t="s">
        <v>53</v>
      </c>
      <c r="C126" s="77">
        <v>24.3</v>
      </c>
      <c r="D126" s="77">
        <v>150.1</v>
      </c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</row>
    <row r="127" spans="1:43">
      <c r="A127" s="10"/>
      <c r="B127" s="77" t="s">
        <v>54</v>
      </c>
      <c r="C127" s="77">
        <v>14.3</v>
      </c>
      <c r="D127" s="77">
        <v>16.7</v>
      </c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</row>
    <row r="128" spans="1:43">
      <c r="A128" s="10"/>
      <c r="B128" s="77" t="s">
        <v>55</v>
      </c>
      <c r="C128" s="77">
        <v>14</v>
      </c>
      <c r="D128" s="77">
        <v>213</v>
      </c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</row>
    <row r="129" spans="1:43">
      <c r="A129" s="10"/>
      <c r="B129" s="77" t="s">
        <v>56</v>
      </c>
      <c r="C129" s="77">
        <v>13.5</v>
      </c>
      <c r="D129" s="77">
        <v>36</v>
      </c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</row>
    <row r="130" spans="1:43">
      <c r="A130" s="10"/>
      <c r="B130" s="77" t="s">
        <v>57</v>
      </c>
      <c r="C130" s="77">
        <v>11.8</v>
      </c>
      <c r="D130" s="77">
        <v>106</v>
      </c>
      <c r="E130" s="10"/>
      <c r="F130" s="10"/>
      <c r="G130" s="10"/>
      <c r="H130" s="10"/>
      <c r="I130" s="76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</row>
    <row r="131" spans="1:43">
      <c r="A131" s="10"/>
      <c r="B131" s="77" t="s">
        <v>58</v>
      </c>
      <c r="C131" s="77">
        <v>9.6999999999999993</v>
      </c>
      <c r="D131" s="77">
        <v>141.69999999999999</v>
      </c>
      <c r="E131" s="10"/>
      <c r="F131" s="10"/>
      <c r="G131" s="10"/>
      <c r="H131" s="10"/>
      <c r="I131" s="76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</row>
    <row r="132" spans="1:43">
      <c r="A132" s="10"/>
      <c r="B132" s="77" t="s">
        <v>59</v>
      </c>
      <c r="C132" s="77">
        <v>9.1999999999999993</v>
      </c>
      <c r="D132" s="77">
        <v>167</v>
      </c>
      <c r="E132" s="10"/>
      <c r="F132" s="10"/>
      <c r="G132" s="10"/>
      <c r="H132" s="10"/>
      <c r="I132" s="76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</row>
    <row r="133" spans="1:43">
      <c r="A133" s="10"/>
      <c r="B133" s="77" t="s">
        <v>60</v>
      </c>
      <c r="C133" s="77">
        <v>8.5</v>
      </c>
      <c r="D133" s="77">
        <v>192.8</v>
      </c>
      <c r="E133" s="10"/>
      <c r="F133" s="10"/>
      <c r="G133" s="10"/>
      <c r="H133" s="10"/>
      <c r="I133" s="76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</row>
    <row r="134" spans="1:43">
      <c r="A134" s="10"/>
      <c r="B134" s="77" t="s">
        <v>61</v>
      </c>
      <c r="C134" s="77">
        <v>7.1</v>
      </c>
      <c r="D134" s="77">
        <v>326.3</v>
      </c>
      <c r="E134" s="10"/>
      <c r="F134" s="10"/>
      <c r="G134" s="10"/>
      <c r="H134" s="10"/>
      <c r="I134" s="76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</row>
    <row r="135" spans="1:43">
      <c r="A135" s="10"/>
      <c r="B135" s="77" t="s">
        <v>62</v>
      </c>
      <c r="C135" s="77">
        <v>5.3</v>
      </c>
      <c r="D135" s="77">
        <v>19.899999999999999</v>
      </c>
      <c r="E135" s="10"/>
      <c r="F135" s="10"/>
      <c r="G135" s="10"/>
      <c r="H135" s="10"/>
      <c r="I135" s="76"/>
      <c r="J135" s="10"/>
      <c r="K135" s="76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</row>
    <row r="136" spans="1:43">
      <c r="A136" s="10"/>
      <c r="B136" s="77" t="s">
        <v>63</v>
      </c>
      <c r="C136" s="77">
        <v>3.5</v>
      </c>
      <c r="D136" s="77">
        <v>203.7</v>
      </c>
      <c r="E136" s="10"/>
      <c r="F136" s="10"/>
      <c r="G136" s="10"/>
      <c r="H136" s="10"/>
      <c r="I136" s="76"/>
      <c r="J136" s="10"/>
      <c r="K136" s="76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</row>
    <row r="137" spans="1:43">
      <c r="A137" s="10"/>
      <c r="B137" s="77" t="s">
        <v>64</v>
      </c>
      <c r="C137" s="77">
        <v>2.6</v>
      </c>
      <c r="D137" s="77">
        <v>8.3000000000000007</v>
      </c>
      <c r="E137" s="10"/>
      <c r="F137" s="10"/>
      <c r="G137" s="10"/>
      <c r="H137" s="10"/>
      <c r="I137" s="76"/>
      <c r="J137" s="10"/>
      <c r="K137" s="76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</row>
    <row r="138" spans="1:43">
      <c r="A138" s="10"/>
      <c r="B138" s="77" t="s">
        <v>65</v>
      </c>
      <c r="C138" s="77">
        <v>2.2000000000000002</v>
      </c>
      <c r="D138" s="77">
        <v>7.9</v>
      </c>
      <c r="E138" s="10"/>
      <c r="F138" s="10"/>
      <c r="G138" s="10"/>
      <c r="H138" s="10"/>
      <c r="I138" s="76"/>
      <c r="J138" s="10"/>
      <c r="K138" s="76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</row>
    <row r="139" spans="1:43">
      <c r="A139" s="10"/>
      <c r="B139" s="77" t="s">
        <v>66</v>
      </c>
      <c r="C139" s="77">
        <v>2.2000000000000002</v>
      </c>
      <c r="D139" s="77">
        <v>36.5</v>
      </c>
      <c r="E139" s="10"/>
      <c r="F139" s="10"/>
      <c r="G139" s="10"/>
      <c r="H139" s="10"/>
      <c r="I139" s="76"/>
      <c r="J139" s="10"/>
      <c r="K139" s="76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</row>
    <row r="140" spans="1:43">
      <c r="A140" s="10"/>
      <c r="B140" s="77" t="s">
        <v>67</v>
      </c>
      <c r="C140" s="77">
        <v>1.7</v>
      </c>
      <c r="D140" s="77">
        <v>5.4</v>
      </c>
      <c r="E140" s="10"/>
      <c r="F140" s="10"/>
      <c r="G140" s="10"/>
      <c r="H140" s="10"/>
      <c r="I140" s="76"/>
      <c r="J140" s="10"/>
      <c r="K140" s="76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</row>
    <row r="141" spans="1:43">
      <c r="A141" s="10"/>
      <c r="B141" s="77" t="s">
        <v>68</v>
      </c>
      <c r="C141" s="77">
        <v>0.8</v>
      </c>
      <c r="D141" s="77">
        <v>74.3</v>
      </c>
      <c r="E141" s="10"/>
      <c r="F141" s="10"/>
      <c r="G141" s="10"/>
      <c r="H141" s="10"/>
      <c r="I141" s="76"/>
      <c r="J141" s="10"/>
      <c r="K141" s="76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</row>
    <row r="142" spans="1:43">
      <c r="A142" s="10"/>
      <c r="B142" s="77" t="s">
        <v>69</v>
      </c>
      <c r="C142" s="77">
        <v>0</v>
      </c>
      <c r="D142" s="77">
        <v>6.8</v>
      </c>
      <c r="E142" s="10"/>
      <c r="F142" s="10"/>
      <c r="G142" s="10"/>
      <c r="H142" s="10"/>
      <c r="I142" s="76"/>
      <c r="J142" s="10"/>
      <c r="K142" s="76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</row>
    <row r="143" spans="1:43">
      <c r="A143" s="10"/>
      <c r="B143" s="77"/>
      <c r="C143" s="77"/>
      <c r="D143" s="77"/>
      <c r="E143" s="10"/>
      <c r="F143" s="10"/>
      <c r="G143" s="10"/>
      <c r="H143" s="10"/>
      <c r="I143" s="76"/>
      <c r="J143" s="10"/>
      <c r="K143" s="76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</row>
    <row r="144" spans="1:43">
      <c r="A144" s="10"/>
      <c r="B144" s="77"/>
      <c r="C144" s="77"/>
      <c r="D144" s="77"/>
      <c r="E144" s="10"/>
      <c r="F144" s="10"/>
      <c r="G144" s="10"/>
      <c r="H144" s="10"/>
      <c r="I144" s="76"/>
      <c r="J144" s="10"/>
      <c r="K144" s="76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</row>
    <row r="145" spans="1:43">
      <c r="A145" s="10"/>
      <c r="B145" s="10"/>
      <c r="C145" s="10"/>
      <c r="D145" s="10"/>
      <c r="E145" s="10"/>
      <c r="F145" s="10"/>
      <c r="G145" s="10"/>
      <c r="H145" s="10"/>
      <c r="I145" s="76"/>
      <c r="J145" s="10"/>
      <c r="K145" s="76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</row>
    <row r="146" spans="1:43">
      <c r="A146" s="10"/>
      <c r="B146" s="10"/>
      <c r="C146" s="10"/>
      <c r="D146" s="10"/>
      <c r="E146" s="10"/>
      <c r="F146" s="10"/>
      <c r="G146" s="10"/>
      <c r="H146" s="10"/>
      <c r="I146" s="76"/>
      <c r="J146" s="10"/>
      <c r="K146" s="76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</row>
    <row r="147" spans="1:43">
      <c r="A147" s="10"/>
      <c r="B147" s="10"/>
      <c r="C147" s="10"/>
      <c r="D147" s="10"/>
      <c r="E147" s="10"/>
      <c r="F147" s="10"/>
      <c r="G147" s="10"/>
      <c r="H147" s="10"/>
      <c r="I147" s="76"/>
      <c r="J147" s="10"/>
      <c r="K147" s="76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</row>
    <row r="148" spans="1:43">
      <c r="A148" s="10"/>
      <c r="B148" s="10"/>
      <c r="C148" s="10"/>
      <c r="D148" s="10"/>
      <c r="E148" s="10"/>
      <c r="F148" s="10"/>
      <c r="G148" s="10"/>
      <c r="H148" s="10"/>
      <c r="I148" s="76"/>
      <c r="J148" s="10"/>
      <c r="K148" s="76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</row>
    <row r="149" spans="1:43">
      <c r="A149" s="10"/>
      <c r="B149" s="10"/>
      <c r="C149" s="10"/>
      <c r="D149" s="10"/>
      <c r="E149" s="10"/>
      <c r="F149" s="10"/>
      <c r="G149" s="10"/>
      <c r="H149" s="10"/>
      <c r="I149" s="76"/>
      <c r="J149" s="10"/>
      <c r="K149" s="76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</row>
    <row r="150" spans="1:43">
      <c r="A150" s="10"/>
      <c r="B150" s="10"/>
      <c r="C150" s="10"/>
      <c r="D150" s="10"/>
      <c r="E150" s="10"/>
      <c r="F150" s="10"/>
      <c r="G150" s="10"/>
      <c r="H150" s="10"/>
      <c r="I150" s="76"/>
      <c r="J150" s="10"/>
      <c r="K150" s="76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</row>
    <row r="151" spans="1:43">
      <c r="A151" s="10"/>
      <c r="B151" s="10"/>
      <c r="C151" s="10"/>
      <c r="D151" s="10"/>
      <c r="E151" s="10"/>
      <c r="F151" s="10"/>
      <c r="G151" s="10"/>
      <c r="H151" s="10"/>
      <c r="I151" s="76"/>
      <c r="J151" s="10"/>
      <c r="K151" s="76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</row>
    <row r="152" spans="1:43">
      <c r="A152" s="10"/>
      <c r="B152" s="10"/>
      <c r="C152" s="10"/>
      <c r="D152" s="10"/>
      <c r="E152" s="10"/>
      <c r="F152" s="10"/>
      <c r="G152" s="10"/>
      <c r="H152" s="10"/>
      <c r="I152" s="76"/>
      <c r="J152" s="10"/>
      <c r="K152" s="76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</row>
    <row r="153" spans="1:43">
      <c r="A153" s="10"/>
      <c r="B153" s="10"/>
      <c r="C153" s="10"/>
      <c r="D153" s="10"/>
      <c r="E153" s="10"/>
      <c r="F153" s="10"/>
      <c r="G153" s="10"/>
      <c r="H153" s="10"/>
      <c r="I153" s="76"/>
      <c r="J153" s="10"/>
      <c r="K153" s="76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</row>
    <row r="154" spans="1:43">
      <c r="A154" s="10"/>
      <c r="B154" s="10"/>
      <c r="C154" s="10"/>
      <c r="D154" s="10"/>
      <c r="E154" s="10"/>
      <c r="F154" s="10"/>
      <c r="G154" s="10"/>
      <c r="H154" s="10"/>
      <c r="I154" s="76"/>
      <c r="J154" s="10"/>
      <c r="K154" s="76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</row>
    <row r="155" spans="1:43">
      <c r="A155" s="10"/>
      <c r="B155" s="10"/>
      <c r="C155" s="10"/>
      <c r="D155" s="10"/>
      <c r="E155" s="10"/>
      <c r="F155" s="10"/>
      <c r="G155" s="10"/>
      <c r="H155" s="10"/>
      <c r="I155" s="76"/>
      <c r="J155" s="10"/>
      <c r="K155" s="76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</row>
    <row r="156" spans="1:43">
      <c r="A156" s="10"/>
      <c r="B156" s="10"/>
      <c r="C156" s="10"/>
      <c r="D156" s="10"/>
      <c r="E156" s="10"/>
      <c r="F156" s="10"/>
      <c r="G156" s="10"/>
      <c r="H156" s="10"/>
      <c r="I156" s="76"/>
      <c r="J156" s="10"/>
      <c r="K156" s="76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</row>
    <row r="157" spans="1:43">
      <c r="A157" s="10"/>
      <c r="B157" s="10"/>
      <c r="C157" s="10"/>
      <c r="D157" s="10"/>
      <c r="E157" s="10"/>
      <c r="F157" s="10"/>
      <c r="G157" s="10"/>
      <c r="H157" s="10"/>
      <c r="I157" s="76"/>
      <c r="J157" s="10"/>
      <c r="K157" s="76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</row>
    <row r="158" spans="1:43">
      <c r="A158" s="10"/>
      <c r="B158" s="10"/>
      <c r="C158" s="10"/>
      <c r="D158" s="10"/>
      <c r="E158" s="10"/>
      <c r="F158" s="10"/>
      <c r="G158" s="10"/>
      <c r="H158" s="10"/>
      <c r="I158" s="76"/>
      <c r="J158" s="10"/>
      <c r="K158" s="76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</row>
    <row r="159" spans="1:43">
      <c r="A159" s="10"/>
      <c r="B159" s="10"/>
      <c r="C159" s="10"/>
      <c r="D159" s="10"/>
      <c r="E159" s="10"/>
      <c r="F159" s="10"/>
      <c r="G159" s="10"/>
      <c r="H159" s="10"/>
      <c r="I159" s="76"/>
      <c r="J159" s="10"/>
      <c r="K159" s="76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</row>
    <row r="160" spans="1:4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</row>
    <row r="161" spans="1:4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</row>
    <row r="162" spans="1:43">
      <c r="A162" s="10"/>
      <c r="B162" s="10"/>
      <c r="C162" s="10"/>
      <c r="D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</row>
    <row r="163" spans="1:4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74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</row>
    <row r="164" spans="1:4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74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</row>
    <row r="165" spans="1:4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74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</row>
    <row r="166" spans="1:4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74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</row>
    <row r="167" spans="1:4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74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</row>
    <row r="168" spans="1:4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74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</row>
    <row r="169" spans="1:4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74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</row>
    <row r="170" spans="1:4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74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</row>
    <row r="171" spans="1:4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74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</row>
    <row r="172" spans="1:4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74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</row>
    <row r="173" spans="1:4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74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</row>
    <row r="174" spans="1:4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74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</row>
    <row r="175" spans="1:4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74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</row>
    <row r="176" spans="1:4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74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</row>
    <row r="177" spans="1:4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74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</row>
    <row r="178" spans="1:4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74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</row>
    <row r="179" spans="1:4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74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</row>
    <row r="180" spans="1:4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74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</row>
    <row r="181" spans="1:4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74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</row>
    <row r="182" spans="1:4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74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</row>
    <row r="183" spans="1:4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74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</row>
    <row r="184" spans="1:4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74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</row>
    <row r="185" spans="1:4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74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</row>
    <row r="186" spans="1:4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74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</row>
    <row r="187" spans="1:4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74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</row>
    <row r="188" spans="1:4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74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</row>
    <row r="189" spans="1:4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74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</row>
    <row r="190" spans="1:4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74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</row>
    <row r="191" spans="1:4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74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</row>
    <row r="192" spans="1:4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74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</row>
    <row r="193" spans="1:4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74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</row>
    <row r="194" spans="1:4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74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</row>
    <row r="195" spans="1:4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74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</row>
    <row r="196" spans="1:4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74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</row>
    <row r="197" spans="1:4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74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</row>
    <row r="198" spans="1:4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74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</row>
    <row r="199" spans="1:4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74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</row>
    <row r="200" spans="1:4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74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</row>
    <row r="201" spans="1:4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74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</row>
    <row r="202" spans="1:4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74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</row>
    <row r="203" spans="1:4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74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</row>
    <row r="204" spans="1:4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74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</row>
    <row r="205" spans="1:4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74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</row>
    <row r="206" spans="1:4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74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</row>
    <row r="207" spans="1:43"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</row>
    <row r="208" spans="1:43"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</row>
    <row r="209" spans="18:43"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</row>
    <row r="210" spans="18:43"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</row>
    <row r="211" spans="18:43"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</row>
    <row r="212" spans="18:43"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</row>
    <row r="213" spans="18:43"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</row>
    <row r="214" spans="18:43"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</row>
    <row r="215" spans="18:43"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</row>
    <row r="216" spans="18:43"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</row>
    <row r="217" spans="18:43"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</row>
    <row r="218" spans="18:43"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</row>
    <row r="219" spans="18:43"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</row>
    <row r="220" spans="18:43"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</row>
    <row r="221" spans="18:43"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</row>
    <row r="222" spans="18:43"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</row>
    <row r="223" spans="18:43"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</row>
    <row r="224" spans="18:43"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</row>
    <row r="225" spans="18:43"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</row>
    <row r="226" spans="18:43"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</row>
    <row r="227" spans="18:43"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</row>
    <row r="228" spans="18:43"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</row>
    <row r="229" spans="18:43"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</row>
    <row r="230" spans="18:43"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</row>
    <row r="231" spans="18:43"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</row>
    <row r="232" spans="18:43"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</row>
    <row r="233" spans="18:43"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</row>
    <row r="234" spans="18:43"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</row>
    <row r="235" spans="18:43"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</row>
    <row r="236" spans="18:43"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</row>
    <row r="237" spans="18:43"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</row>
    <row r="238" spans="18:43"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</row>
    <row r="239" spans="18:43"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</row>
    <row r="240" spans="18:43"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</row>
    <row r="241" spans="18:43"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</row>
    <row r="242" spans="18:43"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</row>
    <row r="243" spans="18:43"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</row>
    <row r="244" spans="18:43"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</row>
    <row r="245" spans="18:43"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</row>
    <row r="246" spans="18:43"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</row>
    <row r="247" spans="18:43"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</row>
    <row r="248" spans="18:43"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</row>
    <row r="249" spans="18:43"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</row>
    <row r="250" spans="18:43"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</row>
    <row r="251" spans="18:43"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</row>
    <row r="252" spans="18:43"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</row>
    <row r="253" spans="18:43"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</row>
    <row r="254" spans="18:43"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</row>
    <row r="255" spans="18:43"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</row>
    <row r="256" spans="18:43"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</row>
    <row r="257" spans="18:43"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</row>
    <row r="258" spans="18:43"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</row>
    <row r="259" spans="18:43"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</row>
    <row r="260" spans="18:43"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</row>
    <row r="261" spans="18:43"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</row>
    <row r="262" spans="18:43"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</row>
    <row r="263" spans="18:43"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</row>
    <row r="264" spans="18:43"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</row>
    <row r="265" spans="18:43"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</row>
    <row r="266" spans="18:43"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</row>
    <row r="267" spans="18:43"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</row>
    <row r="268" spans="18:43"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</row>
    <row r="269" spans="18:43"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</row>
    <row r="270" spans="18:43"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</row>
    <row r="271" spans="18:43"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</row>
    <row r="272" spans="18:43"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</row>
    <row r="273" spans="18:43"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</row>
    <row r="274" spans="18:43"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</row>
    <row r="275" spans="18:43"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</row>
    <row r="276" spans="18:43"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</row>
    <row r="277" spans="18:43"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</row>
    <row r="278" spans="18:43"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</row>
    <row r="279" spans="18:43"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</row>
    <row r="280" spans="18:43"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</row>
    <row r="281" spans="18:43"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</row>
    <row r="282" spans="18:43"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</row>
    <row r="283" spans="18:43"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</row>
    <row r="284" spans="18:43"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</row>
    <row r="285" spans="18:43"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</row>
    <row r="286" spans="18:43"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</row>
    <row r="287" spans="18:43"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</row>
    <row r="288" spans="18:43"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</row>
    <row r="289" spans="18:43"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</row>
    <row r="290" spans="18:43"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</row>
    <row r="291" spans="18:43"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</row>
    <row r="292" spans="18:43"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</row>
    <row r="293" spans="18:43"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</row>
    <row r="294" spans="18:43"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</row>
    <row r="295" spans="18:43"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</row>
    <row r="296" spans="18:43"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</row>
    <row r="297" spans="18:43"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</row>
    <row r="298" spans="18:43"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</row>
    <row r="299" spans="18:43"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</row>
    <row r="300" spans="18:43"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</row>
    <row r="301" spans="18:43"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</row>
    <row r="302" spans="18:43"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</row>
    <row r="303" spans="18:43"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</row>
    <row r="304" spans="18:43"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</row>
    <row r="305" spans="18:43"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</row>
    <row r="306" spans="18:43"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</row>
    <row r="307" spans="18:43"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</row>
    <row r="308" spans="18:43"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</row>
    <row r="309" spans="18:43"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</row>
    <row r="310" spans="18:43"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</row>
    <row r="311" spans="18:43"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</row>
    <row r="312" spans="18:43"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</row>
    <row r="313" spans="18:43"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</row>
    <row r="314" spans="18:43"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</row>
    <row r="315" spans="18:43"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</row>
    <row r="316" spans="18:43"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</row>
    <row r="317" spans="18:43"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</row>
    <row r="318" spans="18:43"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</row>
    <row r="319" spans="18:43"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</row>
    <row r="320" spans="18:43"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</row>
    <row r="321" spans="18:43"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</row>
    <row r="322" spans="18:43"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</row>
    <row r="323" spans="18:43"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</row>
    <row r="324" spans="18:43"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</row>
    <row r="325" spans="18:43"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</row>
    <row r="326" spans="18:43"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</row>
    <row r="327" spans="18:43"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</row>
    <row r="328" spans="18:43"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</row>
    <row r="329" spans="18:43"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</row>
    <row r="330" spans="18:43"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</row>
    <row r="331" spans="18:43"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</row>
    <row r="332" spans="18:43"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</row>
    <row r="333" spans="18:43"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</row>
    <row r="334" spans="18:43"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</row>
    <row r="335" spans="18:43"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</row>
    <row r="336" spans="18:43"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</row>
    <row r="337" spans="18:43"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</row>
    <row r="338" spans="18:43"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</row>
    <row r="339" spans="18:43"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</row>
    <row r="340" spans="18:43"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</row>
    <row r="341" spans="18:43"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</row>
    <row r="342" spans="18:43"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</row>
    <row r="343" spans="18:43"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</row>
    <row r="344" spans="18:43"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</row>
    <row r="345" spans="18:43"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</row>
    <row r="346" spans="18:43"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</row>
    <row r="347" spans="18:43"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</row>
    <row r="348" spans="18:43"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</row>
    <row r="349" spans="18:43"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</row>
    <row r="350" spans="18:43"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</row>
    <row r="351" spans="18:43"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</row>
    <row r="352" spans="18:43"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</row>
    <row r="353" spans="18:43"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</row>
    <row r="354" spans="18:43"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</row>
    <row r="355" spans="18:43"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</row>
    <row r="356" spans="18:43"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</row>
    <row r="357" spans="18:43"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</row>
    <row r="358" spans="18:43"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</row>
    <row r="359" spans="18:43"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</row>
    <row r="360" spans="18:43"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</row>
    <row r="361" spans="18:43"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</row>
    <row r="362" spans="18:43"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</row>
    <row r="363" spans="18:43"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</row>
    <row r="364" spans="18:43"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</row>
    <row r="365" spans="18:43"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</row>
    <row r="366" spans="18:43"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</row>
    <row r="367" spans="18:43"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</row>
    <row r="368" spans="18:43"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</row>
    <row r="369" spans="18:43"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</row>
    <row r="370" spans="18:43"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</row>
    <row r="371" spans="18:43"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</row>
    <row r="372" spans="18:43"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</row>
    <row r="373" spans="18:43"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</row>
    <row r="374" spans="18:43"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</row>
    <row r="375" spans="18:43"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</row>
    <row r="376" spans="18:43"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</row>
    <row r="377" spans="18:43"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</row>
    <row r="378" spans="18:43"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</row>
    <row r="379" spans="18:43"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</row>
    <row r="380" spans="18:43"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</row>
    <row r="381" spans="18:43"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</row>
    <row r="382" spans="18:43"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</row>
    <row r="383" spans="18:43"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</row>
    <row r="384" spans="18:43"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</row>
    <row r="385" spans="18:43"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</row>
    <row r="386" spans="18:43"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</row>
    <row r="387" spans="18:43"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</row>
    <row r="388" spans="18:43"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</row>
    <row r="389" spans="18:43"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</row>
    <row r="390" spans="18:43"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</row>
    <row r="391" spans="18:43"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</row>
    <row r="392" spans="18:43"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</row>
    <row r="393" spans="18:43"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</row>
    <row r="394" spans="18:43"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</row>
    <row r="395" spans="18:43"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</row>
    <row r="396" spans="18:43"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</row>
    <row r="397" spans="18:43"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</row>
    <row r="398" spans="18:43"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</row>
    <row r="399" spans="18:43"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</row>
    <row r="400" spans="18:43"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</row>
    <row r="401" spans="18:43"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</row>
    <row r="402" spans="18:43"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</row>
    <row r="403" spans="18:43"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</row>
    <row r="404" spans="18:43"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</row>
    <row r="405" spans="18:43"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</row>
    <row r="406" spans="18:43"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</row>
    <row r="407" spans="18:43"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</row>
    <row r="408" spans="18:43"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</row>
  </sheetData>
  <mergeCells count="14">
    <mergeCell ref="B17:D17"/>
    <mergeCell ref="E17:Q17"/>
    <mergeCell ref="C2:F2"/>
    <mergeCell ref="N25:Q25"/>
    <mergeCell ref="L31:M31"/>
    <mergeCell ref="B18:D18"/>
    <mergeCell ref="E18:Q18"/>
    <mergeCell ref="B19:D19"/>
    <mergeCell ref="E19:Q19"/>
    <mergeCell ref="L37:M37"/>
    <mergeCell ref="N21:Q21"/>
    <mergeCell ref="N22:Q22"/>
    <mergeCell ref="N23:Q23"/>
    <mergeCell ref="N24:Q24"/>
  </mergeCells>
  <phoneticPr fontId="49" type="noConversion"/>
  <pageMargins left="0.25" right="0.25" top="0.75" bottom="0.75" header="0.3" footer="0.3"/>
  <pageSetup paperSize="9" scale="31" orientation="portrait" r:id="rId1"/>
  <ignoredErrors>
    <ignoredError sqref="N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21"/>
  <sheetViews>
    <sheetView workbookViewId="0">
      <selection activeCell="D34" sqref="D34"/>
    </sheetView>
  </sheetViews>
  <sheetFormatPr defaultColWidth="8.85546875" defaultRowHeight="12.75"/>
  <cols>
    <col min="2" max="2" width="25.140625" customWidth="1"/>
    <col min="3" max="3" width="23.7109375" customWidth="1"/>
    <col min="4" max="4" width="23.85546875" customWidth="1"/>
    <col min="5" max="5" width="22.42578125" customWidth="1"/>
    <col min="6" max="6" width="15.85546875" customWidth="1"/>
    <col min="7" max="7" width="14.28515625" customWidth="1"/>
  </cols>
  <sheetData>
    <row r="3" spans="2:11">
      <c r="C3" s="9" t="s">
        <v>70</v>
      </c>
      <c r="D3" s="9" t="s">
        <v>71</v>
      </c>
      <c r="E3" s="9" t="s">
        <v>72</v>
      </c>
      <c r="F3" s="9" t="s">
        <v>73</v>
      </c>
      <c r="G3" s="9" t="s">
        <v>74</v>
      </c>
      <c r="H3" s="9" t="s">
        <v>75</v>
      </c>
      <c r="I3" s="9" t="s">
        <v>76</v>
      </c>
      <c r="J3" s="9" t="s">
        <v>77</v>
      </c>
      <c r="K3" s="9" t="s">
        <v>78</v>
      </c>
    </row>
    <row r="4" spans="2:11">
      <c r="B4" s="1" t="s">
        <v>79</v>
      </c>
      <c r="C4" s="2">
        <f>D4*7</f>
        <v>770168</v>
      </c>
      <c r="D4" s="2">
        <v>110024</v>
      </c>
      <c r="E4" s="2"/>
      <c r="F4" s="2" t="s">
        <v>80</v>
      </c>
      <c r="G4" s="2"/>
      <c r="H4" s="127">
        <v>43164</v>
      </c>
      <c r="I4" s="129" t="s">
        <v>81</v>
      </c>
      <c r="J4" s="129" t="s">
        <v>82</v>
      </c>
      <c r="K4" s="130" t="s">
        <v>83</v>
      </c>
    </row>
    <row r="5" spans="2:11">
      <c r="B5" s="1" t="s">
        <v>84</v>
      </c>
      <c r="C5" s="2">
        <f>D5*7</f>
        <v>620046</v>
      </c>
      <c r="D5" s="2">
        <v>88578</v>
      </c>
      <c r="E5" s="2"/>
      <c r="F5" s="2" t="s">
        <v>80</v>
      </c>
      <c r="G5" s="2"/>
      <c r="H5" s="128"/>
      <c r="I5" s="129"/>
      <c r="J5" s="129"/>
      <c r="K5" s="130"/>
    </row>
    <row r="6" spans="2:11">
      <c r="B6" s="1" t="s">
        <v>85</v>
      </c>
      <c r="C6" s="2">
        <f>D6*7</f>
        <v>241514</v>
      </c>
      <c r="D6" s="3">
        <v>34502</v>
      </c>
      <c r="E6" s="3"/>
      <c r="F6" s="2"/>
      <c r="G6" s="2"/>
      <c r="H6" s="128"/>
      <c r="I6" s="129"/>
      <c r="J6" s="129"/>
      <c r="K6" s="130"/>
    </row>
    <row r="7" spans="2:11">
      <c r="B7" s="4" t="s">
        <v>86</v>
      </c>
      <c r="C7" s="5">
        <v>511800</v>
      </c>
      <c r="D7" s="5">
        <f>C7/7</f>
        <v>73114.28571428571</v>
      </c>
      <c r="E7" s="5"/>
      <c r="F7" s="6" t="s">
        <v>87</v>
      </c>
      <c r="G7" s="5"/>
      <c r="H7" s="128"/>
      <c r="I7" s="131" t="s">
        <v>88</v>
      </c>
      <c r="J7" s="131" t="s">
        <v>88</v>
      </c>
      <c r="K7" s="131" t="s">
        <v>89</v>
      </c>
    </row>
    <row r="8" spans="2:11">
      <c r="B8" s="4" t="s">
        <v>90</v>
      </c>
      <c r="C8" s="5">
        <v>414600</v>
      </c>
      <c r="D8" s="5">
        <f t="shared" ref="D8:D19" si="0">C8/7</f>
        <v>59228.571428571428</v>
      </c>
      <c r="E8" s="5"/>
      <c r="F8" s="6" t="s">
        <v>91</v>
      </c>
      <c r="G8" s="5"/>
      <c r="H8" s="128"/>
      <c r="I8" s="131"/>
      <c r="J8" s="131"/>
      <c r="K8" s="131"/>
    </row>
    <row r="9" spans="2:11">
      <c r="B9" s="4" t="s">
        <v>92</v>
      </c>
      <c r="C9" s="5">
        <v>573600</v>
      </c>
      <c r="D9" s="5">
        <f t="shared" si="0"/>
        <v>81942.857142857145</v>
      </c>
      <c r="E9" s="5"/>
      <c r="F9" s="5" t="s">
        <v>91</v>
      </c>
      <c r="G9" s="5"/>
      <c r="H9" s="128"/>
      <c r="I9" s="131"/>
      <c r="J9" s="131"/>
      <c r="K9" s="131"/>
    </row>
    <row r="10" spans="2:11">
      <c r="B10" s="4" t="s">
        <v>93</v>
      </c>
      <c r="C10" s="5">
        <v>438600</v>
      </c>
      <c r="D10" s="5">
        <f t="shared" si="0"/>
        <v>62657.142857142855</v>
      </c>
      <c r="E10" s="5"/>
      <c r="F10" s="6" t="s">
        <v>94</v>
      </c>
      <c r="G10" s="5"/>
      <c r="H10" s="128"/>
      <c r="I10" s="131"/>
      <c r="J10" s="131"/>
      <c r="K10" s="131"/>
    </row>
    <row r="11" spans="2:11">
      <c r="B11" s="4" t="s">
        <v>95</v>
      </c>
      <c r="C11" s="5">
        <v>597000</v>
      </c>
      <c r="D11" s="5">
        <f t="shared" si="0"/>
        <v>85285.71428571429</v>
      </c>
      <c r="E11" s="5"/>
      <c r="F11" s="6" t="s">
        <v>96</v>
      </c>
      <c r="G11" s="5"/>
      <c r="H11" s="128"/>
      <c r="I11" s="131"/>
      <c r="J11" s="131"/>
      <c r="K11" s="131"/>
    </row>
    <row r="12" spans="2:11">
      <c r="B12" s="4" t="s">
        <v>97</v>
      </c>
      <c r="C12" s="5">
        <v>176000</v>
      </c>
      <c r="D12" s="5">
        <f t="shared" si="0"/>
        <v>25142.857142857141</v>
      </c>
      <c r="E12" s="5"/>
      <c r="F12" s="6" t="s">
        <v>98</v>
      </c>
      <c r="G12" s="5"/>
      <c r="H12" s="128"/>
      <c r="I12" s="131"/>
      <c r="J12" s="131"/>
      <c r="K12" s="131"/>
    </row>
    <row r="13" spans="2:11">
      <c r="B13" s="4" t="s">
        <v>99</v>
      </c>
      <c r="C13" s="5">
        <v>190000</v>
      </c>
      <c r="D13" s="5">
        <f t="shared" si="0"/>
        <v>27142.857142857141</v>
      </c>
      <c r="E13" s="5"/>
      <c r="F13" s="5" t="s">
        <v>98</v>
      </c>
      <c r="G13" s="6" t="s">
        <v>100</v>
      </c>
      <c r="H13" s="128"/>
      <c r="I13" s="131"/>
      <c r="J13" s="131"/>
      <c r="K13" s="131"/>
    </row>
    <row r="14" spans="2:11">
      <c r="B14" s="4" t="s">
        <v>101</v>
      </c>
      <c r="C14" s="5">
        <v>73250</v>
      </c>
      <c r="D14" s="5">
        <f t="shared" si="0"/>
        <v>10464.285714285714</v>
      </c>
      <c r="E14" s="5"/>
      <c r="F14" s="5" t="s">
        <v>98</v>
      </c>
      <c r="G14" s="6" t="s">
        <v>100</v>
      </c>
      <c r="H14" s="128"/>
      <c r="I14" s="131"/>
      <c r="J14" s="131"/>
      <c r="K14" s="131"/>
    </row>
    <row r="15" spans="2:11">
      <c r="B15" s="4" t="s">
        <v>102</v>
      </c>
      <c r="C15" s="5">
        <v>100000</v>
      </c>
      <c r="D15" s="5">
        <f t="shared" si="0"/>
        <v>14285.714285714286</v>
      </c>
      <c r="E15" s="5"/>
      <c r="F15" s="6" t="s">
        <v>98</v>
      </c>
      <c r="G15" s="6" t="s">
        <v>100</v>
      </c>
      <c r="H15" s="128"/>
      <c r="I15" s="131"/>
      <c r="J15" s="131"/>
      <c r="K15" s="131"/>
    </row>
    <row r="16" spans="2:11">
      <c r="B16" s="4" t="s">
        <v>103</v>
      </c>
      <c r="C16" s="5">
        <v>142800</v>
      </c>
      <c r="D16" s="5">
        <f t="shared" si="0"/>
        <v>20400</v>
      </c>
      <c r="E16" s="5"/>
      <c r="F16" s="6" t="s">
        <v>104</v>
      </c>
      <c r="G16" s="5"/>
      <c r="H16" s="128"/>
      <c r="I16" s="131"/>
      <c r="J16" s="131"/>
      <c r="K16" s="131"/>
    </row>
    <row r="17" spans="2:11">
      <c r="B17" s="4" t="s">
        <v>105</v>
      </c>
      <c r="C17" s="5">
        <v>399000</v>
      </c>
      <c r="D17" s="5">
        <f t="shared" si="0"/>
        <v>57000</v>
      </c>
      <c r="E17" s="5"/>
      <c r="F17" s="6" t="s">
        <v>96</v>
      </c>
      <c r="G17" s="5"/>
      <c r="H17" s="128"/>
      <c r="I17" s="131"/>
      <c r="J17" s="131"/>
      <c r="K17" s="131"/>
    </row>
    <row r="18" spans="2:11">
      <c r="B18" s="4" t="s">
        <v>106</v>
      </c>
      <c r="C18" s="5">
        <v>110784</v>
      </c>
      <c r="D18" s="5">
        <f t="shared" si="0"/>
        <v>15826.285714285714</v>
      </c>
      <c r="E18" s="5"/>
      <c r="F18" s="6" t="s">
        <v>107</v>
      </c>
      <c r="G18" s="6" t="s">
        <v>100</v>
      </c>
      <c r="H18" s="128"/>
      <c r="I18" s="131"/>
      <c r="J18" s="131"/>
      <c r="K18" s="131"/>
    </row>
    <row r="19" spans="2:11">
      <c r="B19" s="4" t="s">
        <v>108</v>
      </c>
      <c r="C19" s="5">
        <v>558600</v>
      </c>
      <c r="D19" s="5">
        <f t="shared" si="0"/>
        <v>79800</v>
      </c>
      <c r="E19" s="5"/>
      <c r="F19" s="6" t="s">
        <v>109</v>
      </c>
      <c r="G19" s="5"/>
      <c r="H19" s="128"/>
      <c r="I19" s="131"/>
      <c r="J19" s="131"/>
      <c r="K19" s="131"/>
    </row>
    <row r="20" spans="2:11">
      <c r="B20" s="7" t="s">
        <v>110</v>
      </c>
      <c r="C20" s="8"/>
      <c r="D20" s="8"/>
      <c r="E20" s="8"/>
      <c r="F20" s="7" t="s">
        <v>111</v>
      </c>
      <c r="G20" s="7" t="s">
        <v>100</v>
      </c>
      <c r="H20" s="128"/>
      <c r="I20" s="132" t="s">
        <v>112</v>
      </c>
      <c r="J20" s="132" t="s">
        <v>113</v>
      </c>
      <c r="K20" s="132" t="s">
        <v>114</v>
      </c>
    </row>
    <row r="21" spans="2:11">
      <c r="B21" s="7" t="s">
        <v>110</v>
      </c>
      <c r="C21" s="8"/>
      <c r="D21" s="8"/>
      <c r="E21" s="8"/>
      <c r="F21" s="7" t="s">
        <v>115</v>
      </c>
      <c r="G21" s="7" t="s">
        <v>100</v>
      </c>
      <c r="H21" s="128"/>
      <c r="I21" s="132"/>
      <c r="J21" s="132"/>
      <c r="K21" s="132"/>
    </row>
  </sheetData>
  <mergeCells count="10">
    <mergeCell ref="H4:H21"/>
    <mergeCell ref="I4:I6"/>
    <mergeCell ref="J4:J6"/>
    <mergeCell ref="K4:K6"/>
    <mergeCell ref="I7:I19"/>
    <mergeCell ref="J7:J19"/>
    <mergeCell ref="K7:K19"/>
    <mergeCell ref="I20:I21"/>
    <mergeCell ref="J20:J21"/>
    <mergeCell ref="K20:K21"/>
  </mergeCells>
  <hyperlinks>
    <hyperlink ref="B5" r:id="rId1" xr:uid="{00000000-0004-0000-0100-000000000000}"/>
    <hyperlink ref="B4" r:id="rId2" xr:uid="{00000000-0004-0000-0100-000001000000}"/>
    <hyperlink ref="B16" r:id="rId3" xr:uid="{00000000-0004-0000-0100-000002000000}"/>
    <hyperlink ref="B13" r:id="rId4" xr:uid="{00000000-0004-0000-0100-000003000000}"/>
    <hyperlink ref="B10" r:id="rId5" xr:uid="{00000000-0004-0000-0100-000004000000}"/>
    <hyperlink ref="B7" r:id="rId6" xr:uid="{00000000-0004-0000-0100-000005000000}"/>
    <hyperlink ref="B8" r:id="rId7" xr:uid="{00000000-0004-0000-0100-000006000000}"/>
    <hyperlink ref="B9" r:id="rId8" xr:uid="{00000000-0004-0000-0100-000007000000}"/>
    <hyperlink ref="B12" r:id="rId9" xr:uid="{00000000-0004-0000-0100-000008000000}"/>
    <hyperlink ref="B14" r:id="rId10" xr:uid="{00000000-0004-0000-0100-000009000000}"/>
    <hyperlink ref="B19" r:id="rId11" xr:uid="{00000000-0004-0000-0100-00000A000000}"/>
    <hyperlink ref="B18" r:id="rId12" xr:uid="{00000000-0004-0000-0100-00000B000000}"/>
    <hyperlink ref="B15" r:id="rId13" xr:uid="{00000000-0004-0000-0100-00000C000000}"/>
    <hyperlink ref="B11" r:id="rId14" xr:uid="{00000000-0004-0000-0100-00000D000000}"/>
    <hyperlink ref="B17" r:id="rId15" xr:uid="{00000000-0004-0000-0100-00000E000000}"/>
    <hyperlink ref="B6" r:id="rId16" xr:uid="{00000000-0004-0000-0100-00000F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f76d52e-18b5-4256-a4c8-1d5b8b9b4c11">
      <UserInfo>
        <DisplayName>Rugilė Zarembaitė</DisplayName>
        <AccountId>369</AccountId>
        <AccountType/>
      </UserInfo>
      <UserInfo>
        <DisplayName>Ieva Sadauskaitė</DisplayName>
        <AccountId>685</AccountId>
        <AccountType/>
      </UserInfo>
    </SharedWithUsers>
    <lcf76f155ced4ddcb4097134ff3c332f xmlns="58d268db-869a-40c4-9424-bcecbcb9aaa9">
      <Terms xmlns="http://schemas.microsoft.com/office/infopath/2007/PartnerControls"/>
    </lcf76f155ced4ddcb4097134ff3c332f>
    <TaxCatchAll xmlns="0f76d52e-18b5-4256-a4c8-1d5b8b9b4c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DA5DC9735CAC4F87A5CD2A06090262" ma:contentTypeVersion="17" ma:contentTypeDescription="Create a new document." ma:contentTypeScope="" ma:versionID="b73396e4e855541a74fa7c779fb1973e">
  <xsd:schema xmlns:xsd="http://www.w3.org/2001/XMLSchema" xmlns:xs="http://www.w3.org/2001/XMLSchema" xmlns:p="http://schemas.microsoft.com/office/2006/metadata/properties" xmlns:ns2="0f76d52e-18b5-4256-a4c8-1d5b8b9b4c11" xmlns:ns3="58d268db-869a-40c4-9424-bcecbcb9aaa9" targetNamespace="http://schemas.microsoft.com/office/2006/metadata/properties" ma:root="true" ma:fieldsID="b3f5021c542f99e662a6865d427da846" ns2:_="" ns3:_="">
    <xsd:import namespace="0f76d52e-18b5-4256-a4c8-1d5b8b9b4c11"/>
    <xsd:import namespace="58d268db-869a-40c4-9424-bcecbcb9aaa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76d52e-18b5-4256-a4c8-1d5b8b9b4c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a3ae793-a888-4513-85f0-2b4829f5722f}" ma:internalName="TaxCatchAll" ma:showField="CatchAllData" ma:web="0f76d52e-18b5-4256-a4c8-1d5b8b9b4c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268db-869a-40c4-9424-bcecbcb9aa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57783ac-3e7c-47ce-9739-5152d0c4af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2C2500-134F-4737-A8E8-FB61D056B899}">
  <ds:schemaRefs>
    <ds:schemaRef ds:uri="http://schemas.microsoft.com/office/2006/metadata/properties"/>
    <ds:schemaRef ds:uri="http://schemas.microsoft.com/office/infopath/2007/PartnerControls"/>
    <ds:schemaRef ds:uri="0f76d52e-18b5-4256-a4c8-1d5b8b9b4c11"/>
    <ds:schemaRef ds:uri="58d268db-869a-40c4-9424-bcecbcb9aaa9"/>
  </ds:schemaRefs>
</ds:datastoreItem>
</file>

<file path=customXml/itemProps2.xml><?xml version="1.0" encoding="utf-8"?>
<ds:datastoreItem xmlns:ds="http://schemas.openxmlformats.org/officeDocument/2006/customXml" ds:itemID="{8E55A6A9-F733-4009-8BD4-14AFD10DC0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DC7589-CA3F-473A-808D-054E0C589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76d52e-18b5-4256-a4c8-1d5b8b9b4c11"/>
    <ds:schemaRef ds:uri="58d268db-869a-40c4-9424-bcecbcb9aa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Media planas</vt:lpstr>
      <vt:lpstr>Sheet4</vt:lpstr>
      <vt:lpstr>'Media planas'!jhgkl</vt:lpstr>
      <vt:lpstr>'Media planas'!ndfdsjhf</vt:lpstr>
      <vt:lpstr>'Media planas'!Prindiala</vt:lpstr>
      <vt:lpstr>'Media planas'!Print_Area</vt:lpstr>
    </vt:vector>
  </TitlesOfParts>
  <Manager/>
  <Company>MPG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Eriks</dc:creator>
  <cp:keywords/>
  <dc:description/>
  <cp:lastModifiedBy>Kristina Migonė</cp:lastModifiedBy>
  <cp:revision/>
  <dcterms:created xsi:type="dcterms:W3CDTF">2006-04-10T09:06:14Z</dcterms:created>
  <dcterms:modified xsi:type="dcterms:W3CDTF">2022-11-22T07:25:19Z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0x0101007EDA5DC9735CAC4F87A5CD2A06090262</vt:lpwstr>
  </property>
  <property fmtid="{D5CDD505-2E9C-101B-9397-08002B2CF9AE}" pid="3" name="MediaServiceImageTags">
    <vt:lpwstr/>
  </property>
</Properties>
</file>